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720" windowHeight="14310"/>
  </bookViews>
  <sheets>
    <sheet name="Entry Sheet" sheetId="18" r:id="rId1"/>
    <sheet name="Pinball Standings Page" sheetId="1" r:id="rId2"/>
    <sheet name="Results" sheetId="20" r:id="rId3"/>
    <sheet name="Playoff" sheetId="25" r:id="rId4"/>
    <sheet name="Groups" sheetId="19" state="hidden" r:id="rId5"/>
    <sheet name="Tables" sheetId="17" state="hidden" r:id="rId6"/>
    <sheet name="Group 1" sheetId="3" state="hidden" r:id="rId7"/>
    <sheet name="Group 2" sheetId="6" state="hidden" r:id="rId8"/>
    <sheet name="Group 3" sheetId="7" state="hidden" r:id="rId9"/>
    <sheet name="Group 4" sheetId="10" state="hidden" r:id="rId10"/>
    <sheet name="Group 5" sheetId="13" state="hidden" r:id="rId11"/>
    <sheet name="Group 6" sheetId="16" state="hidden" r:id="rId12"/>
    <sheet name="Group 7" sheetId="23" state="hidden" r:id="rId13"/>
    <sheet name="Group 8" sheetId="24" state="hidden" r:id="rId14"/>
  </sheets>
  <calcPr calcId="145621"/>
</workbook>
</file>

<file path=xl/calcChain.xml><?xml version="1.0" encoding="utf-8"?>
<calcChain xmlns="http://schemas.openxmlformats.org/spreadsheetml/2006/main">
  <c r="C31" i="25" l="1"/>
  <c r="C30" i="25"/>
  <c r="C29" i="25"/>
  <c r="C28" i="25"/>
  <c r="R32" i="1" l="1"/>
  <c r="R33" i="1"/>
  <c r="R30" i="1"/>
  <c r="R31" i="1"/>
  <c r="R28" i="1"/>
  <c r="R29" i="1"/>
  <c r="R23" i="1"/>
  <c r="R22" i="1"/>
  <c r="R25" i="1"/>
  <c r="R27" i="1"/>
  <c r="R24" i="1"/>
  <c r="R13" i="1"/>
  <c r="R26" i="1"/>
  <c r="R17" i="1"/>
  <c r="R21" i="1"/>
  <c r="R16" i="1"/>
  <c r="R19" i="1"/>
  <c r="R14" i="1"/>
  <c r="R12" i="1"/>
  <c r="R7" i="1"/>
  <c r="R15" i="1"/>
  <c r="R8" i="1"/>
  <c r="R20" i="1"/>
  <c r="R9" i="1"/>
  <c r="R11" i="1"/>
  <c r="R18" i="1"/>
  <c r="R5" i="1"/>
  <c r="R10" i="1"/>
  <c r="R6" i="1"/>
  <c r="R4" i="1"/>
  <c r="R3" i="1"/>
  <c r="R2" i="1"/>
  <c r="I3" i="24" l="1"/>
  <c r="I3" i="23"/>
  <c r="I3" i="16"/>
  <c r="I3" i="13"/>
  <c r="I3" i="7"/>
  <c r="I3" i="6"/>
  <c r="I3" i="3"/>
  <c r="I3" i="10"/>
  <c r="H8" i="19" l="1"/>
  <c r="A11" i="24" s="1"/>
  <c r="H7" i="19"/>
  <c r="A10" i="24" s="1"/>
  <c r="H6" i="19"/>
  <c r="A9" i="24" s="1"/>
  <c r="H5" i="19"/>
  <c r="A8" i="24" s="1"/>
  <c r="G8" i="19"/>
  <c r="G7" i="19"/>
  <c r="G6" i="19"/>
  <c r="G5" i="19"/>
  <c r="A8" i="23" s="1"/>
  <c r="I13" i="6"/>
  <c r="I13" i="7"/>
  <c r="I13" i="10"/>
  <c r="I13" i="13"/>
  <c r="I13" i="16"/>
  <c r="I13" i="23"/>
  <c r="I13" i="24"/>
  <c r="I13" i="3"/>
  <c r="G13" i="6"/>
  <c r="G13" i="7"/>
  <c r="G13" i="10"/>
  <c r="G13" i="13"/>
  <c r="G13" i="16"/>
  <c r="G13" i="23"/>
  <c r="G13" i="24"/>
  <c r="G13" i="3"/>
  <c r="E13" i="6"/>
  <c r="E13" i="7"/>
  <c r="E13" i="10"/>
  <c r="E13" i="13"/>
  <c r="E13" i="16"/>
  <c r="E13" i="23"/>
  <c r="E13" i="24"/>
  <c r="E13" i="3"/>
  <c r="C13" i="6"/>
  <c r="C13" i="7"/>
  <c r="C13" i="10"/>
  <c r="C13" i="13"/>
  <c r="C13" i="16"/>
  <c r="C13" i="23"/>
  <c r="C13" i="24"/>
  <c r="C13" i="3"/>
  <c r="I5" i="6"/>
  <c r="I5" i="7"/>
  <c r="I5" i="10"/>
  <c r="I5" i="13"/>
  <c r="I5" i="16"/>
  <c r="I5" i="23"/>
  <c r="I5" i="24"/>
  <c r="I5" i="3"/>
  <c r="G5" i="6"/>
  <c r="G5" i="7"/>
  <c r="G5" i="10"/>
  <c r="G5" i="13"/>
  <c r="G5" i="16"/>
  <c r="G5" i="23"/>
  <c r="G5" i="24"/>
  <c r="G5" i="3"/>
  <c r="E5" i="6"/>
  <c r="E5" i="7"/>
  <c r="E5" i="10"/>
  <c r="E5" i="13"/>
  <c r="E5" i="16"/>
  <c r="E5" i="23"/>
  <c r="E5" i="24"/>
  <c r="E5" i="3"/>
  <c r="C5" i="6"/>
  <c r="C5" i="7"/>
  <c r="C5" i="10"/>
  <c r="C5" i="13"/>
  <c r="C5" i="16"/>
  <c r="C5" i="23"/>
  <c r="C5" i="24"/>
  <c r="C5" i="3"/>
  <c r="F8" i="19"/>
  <c r="A11" i="16" s="1"/>
  <c r="F7" i="19"/>
  <c r="A10" i="16" s="1"/>
  <c r="F6" i="19"/>
  <c r="A9" i="16" s="1"/>
  <c r="F5" i="19"/>
  <c r="A8" i="16" s="1"/>
  <c r="E8" i="19"/>
  <c r="A11" i="13" s="1"/>
  <c r="E7" i="19"/>
  <c r="A10" i="13" s="1"/>
  <c r="E6" i="19"/>
  <c r="A9" i="13" s="1"/>
  <c r="E5" i="19"/>
  <c r="A8" i="13" s="1"/>
  <c r="D8" i="19"/>
  <c r="A11" i="10" s="1"/>
  <c r="C8" i="19"/>
  <c r="A11" i="7" s="1"/>
  <c r="D7" i="19"/>
  <c r="A10" i="10" s="1"/>
  <c r="C7" i="19"/>
  <c r="A10" i="7" s="1"/>
  <c r="D6" i="19"/>
  <c r="A9" i="10" s="1"/>
  <c r="C6" i="19"/>
  <c r="A9" i="7" s="1"/>
  <c r="D5" i="19"/>
  <c r="A8" i="10" s="1"/>
  <c r="C5" i="19"/>
  <c r="A8" i="7" s="1"/>
  <c r="B8" i="19"/>
  <c r="A11" i="6" s="1"/>
  <c r="B7" i="19"/>
  <c r="A10" i="6" s="1"/>
  <c r="B6" i="19"/>
  <c r="A9" i="6" s="1"/>
  <c r="B5" i="19"/>
  <c r="A8" i="6" s="1"/>
  <c r="A8" i="19"/>
  <c r="A11" i="3" s="1"/>
  <c r="A7" i="19"/>
  <c r="A17" i="13" l="1"/>
  <c r="A19" i="10"/>
  <c r="A18" i="10"/>
  <c r="A17" i="10"/>
  <c r="A16" i="10"/>
  <c r="A19" i="7"/>
  <c r="A18" i="7"/>
  <c r="A17" i="7"/>
  <c r="A16" i="7"/>
  <c r="A19" i="6"/>
  <c r="A18" i="6"/>
  <c r="A17" i="6"/>
  <c r="A16" i="6"/>
  <c r="A6" i="19"/>
  <c r="A5" i="19"/>
  <c r="A18" i="16" l="1"/>
  <c r="A18" i="24"/>
  <c r="A10" i="23"/>
  <c r="A18" i="23" s="1"/>
  <c r="A16" i="16"/>
  <c r="A16" i="24"/>
  <c r="A16" i="23"/>
  <c r="A17" i="16"/>
  <c r="A17" i="24"/>
  <c r="A9" i="23"/>
  <c r="A17" i="23" s="1"/>
  <c r="A19" i="16"/>
  <c r="A11" i="23"/>
  <c r="A19" i="23" s="1"/>
  <c r="A19" i="24"/>
  <c r="A16" i="13"/>
  <c r="A19" i="13"/>
  <c r="A18" i="13"/>
  <c r="A10" i="3" l="1"/>
  <c r="A9" i="3"/>
  <c r="A8" i="3"/>
  <c r="A18" i="3" l="1"/>
  <c r="A16" i="3"/>
  <c r="A17" i="3"/>
  <c r="A19" i="3"/>
</calcChain>
</file>

<file path=xl/sharedStrings.xml><?xml version="1.0" encoding="utf-8"?>
<sst xmlns="http://schemas.openxmlformats.org/spreadsheetml/2006/main" count="546" uniqueCount="208">
  <si>
    <t>Place</t>
  </si>
  <si>
    <t>Player</t>
  </si>
  <si>
    <t>Subs Used</t>
  </si>
  <si>
    <t>Total Points</t>
  </si>
  <si>
    <t>Machine Name</t>
  </si>
  <si>
    <t>Score</t>
  </si>
  <si>
    <t>#</t>
  </si>
  <si>
    <t>Group Number</t>
  </si>
  <si>
    <t>Derek Thomson</t>
  </si>
  <si>
    <t>Paul Sinclair</t>
  </si>
  <si>
    <t>Duane Cheremshynski</t>
  </si>
  <si>
    <t>Chris Von Skopczynski</t>
  </si>
  <si>
    <t>Rod Ferguson</t>
  </si>
  <si>
    <t>Mark Stephens</t>
  </si>
  <si>
    <t>Winston Tuttle</t>
  </si>
  <si>
    <t>Lauren Wheeler</t>
  </si>
  <si>
    <t>Gilles Touchette</t>
  </si>
  <si>
    <t>Jonathan Puckrin</t>
  </si>
  <si>
    <t>Chad Lucyk</t>
  </si>
  <si>
    <t>Rick Halisky</t>
  </si>
  <si>
    <t>Ryan Jabs</t>
  </si>
  <si>
    <t>Ryan James</t>
  </si>
  <si>
    <t>Jason Zazula</t>
  </si>
  <si>
    <t>Group 1</t>
  </si>
  <si>
    <t>Group 2</t>
  </si>
  <si>
    <t>Group 3</t>
  </si>
  <si>
    <t>Group 4</t>
  </si>
  <si>
    <t>Group 5</t>
  </si>
  <si>
    <t>Group 6</t>
  </si>
  <si>
    <t>Group #</t>
  </si>
  <si>
    <t>Checked In</t>
  </si>
  <si>
    <t>William LePage</t>
  </si>
  <si>
    <t>Wins</t>
  </si>
  <si>
    <t>Rank</t>
  </si>
  <si>
    <t>Points</t>
  </si>
  <si>
    <t>Event Points</t>
  </si>
  <si>
    <t>Sub Used</t>
  </si>
  <si>
    <t>Name</t>
  </si>
  <si>
    <t>Gary Kelemen</t>
  </si>
  <si>
    <t>League Points</t>
  </si>
  <si>
    <t>Machine Points</t>
  </si>
  <si>
    <t>Star Trek</t>
  </si>
  <si>
    <t>Wrestlemania</t>
  </si>
  <si>
    <t>KISS</t>
  </si>
  <si>
    <t>IN</t>
  </si>
  <si>
    <t># - Is the order of player</t>
  </si>
  <si>
    <t>IN - Please initial after every game</t>
  </si>
  <si>
    <t>Machine Start</t>
  </si>
  <si>
    <t>* This machine will be played twice</t>
  </si>
  <si>
    <t>GOT</t>
  </si>
  <si>
    <t>Metallica</t>
  </si>
  <si>
    <t>TWD</t>
  </si>
  <si>
    <t>* Player qualified for 'A' League Final in the top 16</t>
  </si>
  <si>
    <t>Email</t>
  </si>
  <si>
    <t>panthers@diehardhockey.ca</t>
  </si>
  <si>
    <t>ijfp@mac.com</t>
  </si>
  <si>
    <t>rfergus@telusplanet.net</t>
  </si>
  <si>
    <t>stretch_in@yahoo.com</t>
  </si>
  <si>
    <t>whitewater9@icloud.com</t>
  </si>
  <si>
    <t>r_v_james@live.com</t>
  </si>
  <si>
    <t>bomber_j@hotmail.com</t>
  </si>
  <si>
    <t>wince.tuttle@gmail.com</t>
  </si>
  <si>
    <t>bill_lepage@hotmail.com</t>
  </si>
  <si>
    <t>rickroundtheworld@hotmail.com</t>
  </si>
  <si>
    <t>lmwheel@gmail.com</t>
  </si>
  <si>
    <t>gkelemen@yahoo.com</t>
  </si>
  <si>
    <t>astromark3000@hotmail.com</t>
  </si>
  <si>
    <t>chadlucyk@hotmail.com</t>
  </si>
  <si>
    <t>cvonskop@gmail.com</t>
  </si>
  <si>
    <t>Michael McCullough</t>
  </si>
  <si>
    <t>michael.mccullough@gov.ab.ca</t>
  </si>
  <si>
    <t>Paul Labrash</t>
  </si>
  <si>
    <t>Erin Pampu</t>
  </si>
  <si>
    <t>erin701@me.com</t>
  </si>
  <si>
    <t>Mike Kulba</t>
  </si>
  <si>
    <t>badmike@gmail.com</t>
  </si>
  <si>
    <t>David Bryant</t>
  </si>
  <si>
    <t>david@thedenizenhall.com</t>
  </si>
  <si>
    <t>Dale Kemp</t>
  </si>
  <si>
    <t>shmole@gmail.com</t>
  </si>
  <si>
    <t>Ian McJannet</t>
  </si>
  <si>
    <t>nethusinc@gmail.com</t>
  </si>
  <si>
    <t>dcherem@gmail.com</t>
  </si>
  <si>
    <t>gmrj7726@hotmail.com</t>
  </si>
  <si>
    <t>Tyler Doty</t>
  </si>
  <si>
    <t>aeonblack6@gmail.com</t>
  </si>
  <si>
    <t>Dustin Yukes</t>
  </si>
  <si>
    <t>dustinyukes@hotmail.com</t>
  </si>
  <si>
    <t>David Beaton</t>
  </si>
  <si>
    <t>david.beaton@me.com</t>
  </si>
  <si>
    <t>Robert Vivian</t>
  </si>
  <si>
    <t>ravivian@shaw.ca</t>
  </si>
  <si>
    <t>Brett Starkey</t>
  </si>
  <si>
    <t>bstarkey@shaw.ca</t>
  </si>
  <si>
    <t>Group 7</t>
  </si>
  <si>
    <t>Group 8</t>
  </si>
  <si>
    <t>First Name</t>
  </si>
  <si>
    <t>Starkey</t>
  </si>
  <si>
    <t xml:space="preserve">Brett </t>
  </si>
  <si>
    <t xml:space="preserve">Chad </t>
  </si>
  <si>
    <t>Lucyk</t>
  </si>
  <si>
    <t xml:space="preserve">Chris Von </t>
  </si>
  <si>
    <t>Skopczynski</t>
  </si>
  <si>
    <t xml:space="preserve">Dale </t>
  </si>
  <si>
    <t>Kemp</t>
  </si>
  <si>
    <t xml:space="preserve">David </t>
  </si>
  <si>
    <t>Beaton</t>
  </si>
  <si>
    <t>Bryant</t>
  </si>
  <si>
    <t xml:space="preserve">Derek </t>
  </si>
  <si>
    <t>Thomson</t>
  </si>
  <si>
    <t xml:space="preserve">Duane </t>
  </si>
  <si>
    <t>Cheremshynski</t>
  </si>
  <si>
    <t xml:space="preserve">Dustin </t>
  </si>
  <si>
    <t>Yukes</t>
  </si>
  <si>
    <t>Erin</t>
  </si>
  <si>
    <t xml:space="preserve"> Pampu</t>
  </si>
  <si>
    <t xml:space="preserve">Gary </t>
  </si>
  <si>
    <t>Kelemen</t>
  </si>
  <si>
    <t xml:space="preserve">Gilles </t>
  </si>
  <si>
    <t>Touchette</t>
  </si>
  <si>
    <t xml:space="preserve">Ian </t>
  </si>
  <si>
    <t>McJannet</t>
  </si>
  <si>
    <t xml:space="preserve">Jason </t>
  </si>
  <si>
    <t>Zazula</t>
  </si>
  <si>
    <t xml:space="preserve">Jonathan </t>
  </si>
  <si>
    <t>Puckrin</t>
  </si>
  <si>
    <t xml:space="preserve">Lauren </t>
  </si>
  <si>
    <t>Wheeler</t>
  </si>
  <si>
    <t xml:space="preserve">Mark </t>
  </si>
  <si>
    <t>Stephens</t>
  </si>
  <si>
    <t xml:space="preserve">Michael </t>
  </si>
  <si>
    <t>McCullough</t>
  </si>
  <si>
    <t xml:space="preserve">Mike </t>
  </si>
  <si>
    <t>Kulba</t>
  </si>
  <si>
    <t>Paul</t>
  </si>
  <si>
    <t xml:space="preserve"> Labrash</t>
  </si>
  <si>
    <t xml:space="preserve">Paul </t>
  </si>
  <si>
    <t>Sinclair</t>
  </si>
  <si>
    <t xml:space="preserve">Rick </t>
  </si>
  <si>
    <t>Halisky</t>
  </si>
  <si>
    <t xml:space="preserve">Robert </t>
  </si>
  <si>
    <t>Vivian</t>
  </si>
  <si>
    <t>Rod</t>
  </si>
  <si>
    <t xml:space="preserve"> Ferguson</t>
  </si>
  <si>
    <t xml:space="preserve">Ryan </t>
  </si>
  <si>
    <t>Jabs</t>
  </si>
  <si>
    <t>Ryan</t>
  </si>
  <si>
    <t xml:space="preserve"> James</t>
  </si>
  <si>
    <t xml:space="preserve">Tyler </t>
  </si>
  <si>
    <t>Doty</t>
  </si>
  <si>
    <t xml:space="preserve">William </t>
  </si>
  <si>
    <t>LePage</t>
  </si>
  <si>
    <t xml:space="preserve">Winston </t>
  </si>
  <si>
    <t>Tuttle</t>
  </si>
  <si>
    <t>Last Name</t>
  </si>
  <si>
    <t>BYE</t>
  </si>
  <si>
    <t>Machine List</t>
  </si>
  <si>
    <t>Grouping List</t>
  </si>
  <si>
    <t>ptpinball@gmail.com</t>
  </si>
  <si>
    <t>Jason Woods</t>
  </si>
  <si>
    <t>Jason</t>
  </si>
  <si>
    <t>Woods</t>
  </si>
  <si>
    <t>jewpoker@gmail.com</t>
  </si>
  <si>
    <t xml:space="preserve">Sam </t>
  </si>
  <si>
    <t>Jenkins</t>
  </si>
  <si>
    <t>Direct Play</t>
  </si>
  <si>
    <t>1st</t>
  </si>
  <si>
    <t>2nd</t>
  </si>
  <si>
    <t>3rd</t>
  </si>
  <si>
    <t>4th</t>
  </si>
  <si>
    <t>Event #2 (26/01/2016)</t>
  </si>
  <si>
    <t>Event #1 (05/01/2016)</t>
  </si>
  <si>
    <t>Event #3 (16/2/2016)</t>
  </si>
  <si>
    <t>Event #4 (08/03/2016)</t>
  </si>
  <si>
    <t>Event #5 (29/03/2015)</t>
  </si>
  <si>
    <t>Event #6 (19/04/2016)</t>
  </si>
  <si>
    <t>Event #7 (10/05/2016)</t>
  </si>
  <si>
    <t>Event #8 (31/05/2016)</t>
  </si>
  <si>
    <t>Event #9 (14/06/2016)</t>
  </si>
  <si>
    <t>Event #10 (09/06/2016)</t>
  </si>
  <si>
    <t>Event #11 (27/09/2016)</t>
  </si>
  <si>
    <t>Event #12 (18/10/2016)</t>
  </si>
  <si>
    <t>Event #13 (08/11/2016)</t>
  </si>
  <si>
    <t>Event #14 (22/11/2016)</t>
  </si>
  <si>
    <t>Sam Jenkins</t>
  </si>
  <si>
    <t xml:space="preserve">Top 12 out of 14 events will count for final standings. </t>
  </si>
  <si>
    <t>Sub Name</t>
  </si>
  <si>
    <t xml:space="preserve">Daryl </t>
  </si>
  <si>
    <t>Hart</t>
  </si>
  <si>
    <t>hartman68@hotmail.com</t>
  </si>
  <si>
    <t>sjenkins@gmail.com</t>
  </si>
  <si>
    <t>Event #3: DHPL League Championship Series Check In</t>
  </si>
  <si>
    <t>Total</t>
  </si>
  <si>
    <t>Machine:</t>
  </si>
  <si>
    <t>2016 Die Hard Pinball League - Event #3</t>
  </si>
  <si>
    <t>1*</t>
  </si>
  <si>
    <t>Daryl Hart</t>
  </si>
  <si>
    <t>IFPA #</t>
  </si>
  <si>
    <t>ACDC</t>
  </si>
  <si>
    <t>TWD [R2]</t>
  </si>
  <si>
    <r>
      <t xml:space="preserve">* The teams playing </t>
    </r>
    <r>
      <rPr>
        <b/>
        <sz val="11"/>
        <color theme="1"/>
        <rFont val="Calibri"/>
        <family val="2"/>
        <scheme val="minor"/>
      </rPr>
      <t>TWD</t>
    </r>
    <r>
      <rPr>
        <sz val="11"/>
        <color theme="1"/>
        <rFont val="Calibri"/>
        <family val="2"/>
        <scheme val="minor"/>
      </rPr>
      <t xml:space="preserve"> will play twice and enter their scores for each of these games. </t>
    </r>
  </si>
  <si>
    <t>N/A</t>
  </si>
  <si>
    <t>TWD*</t>
  </si>
  <si>
    <t>Mark Stevens</t>
  </si>
  <si>
    <t>Duane C</t>
  </si>
  <si>
    <t>2*</t>
  </si>
  <si>
    <t>X</t>
  </si>
  <si>
    <t>Jeremy Nelson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</si>
</sst>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9" borderId="0" applyNumberFormat="0" applyBorder="0" applyAlignment="0" applyProtection="0"/>
    <xf numFmtId="0" fontId="16" fillId="10" borderId="0" applyNumberFormat="0" applyBorder="0" applyAlignment="0" applyProtection="0"/>
    <xf numFmtId="0" fontId="17" fillId="11" borderId="7" applyNumberFormat="0" applyAlignment="0" applyProtection="0"/>
    <xf numFmtId="0" fontId="18" fillId="12" borderId="8" applyNumberFormat="0" applyAlignment="0" applyProtection="0"/>
    <xf numFmtId="0" fontId="19" fillId="12" borderId="7" applyNumberFormat="0" applyAlignment="0" applyProtection="0"/>
    <xf numFmtId="0" fontId="20" fillId="0" borderId="9" applyNumberFormat="0" applyFill="0" applyAlignment="0" applyProtection="0"/>
    <xf numFmtId="0" fontId="21" fillId="13" borderId="10" applyNumberFormat="0" applyAlignment="0" applyProtection="0"/>
    <xf numFmtId="0" fontId="22" fillId="0" borderId="0" applyNumberFormat="0" applyFill="0" applyBorder="0" applyAlignment="0" applyProtection="0"/>
    <xf numFmtId="0" fontId="9" fillId="14" borderId="11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4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9" fillId="36" borderId="0" applyNumberFormat="0" applyBorder="0" applyAlignment="0" applyProtection="0"/>
    <xf numFmtId="0" fontId="9" fillId="37" borderId="0" applyNumberFormat="0" applyBorder="0" applyAlignment="0" applyProtection="0"/>
    <xf numFmtId="0" fontId="24" fillId="38" borderId="0" applyNumberFormat="0" applyBorder="0" applyAlignment="0" applyProtection="0"/>
    <xf numFmtId="0" fontId="25" fillId="0" borderId="0" applyNumberFormat="0" applyFill="0" applyBorder="0" applyAlignment="0" applyProtection="0"/>
    <xf numFmtId="43" fontId="9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77">
    <xf numFmtId="0" fontId="0" fillId="0" borderId="0" xfId="0"/>
    <xf numFmtId="0" fontId="0" fillId="0" borderId="1" xfId="0" applyBorder="1"/>
    <xf numFmtId="0" fontId="0" fillId="0" borderId="0" xfId="0" applyBorder="1" applyAlignment="1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1" xfId="0" applyFont="1" applyBorder="1"/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0" fillId="6" borderId="13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1" xfId="42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7" borderId="1" xfId="0" applyFont="1" applyFill="1" applyBorder="1" applyAlignment="1">
      <alignment horizontal="center"/>
    </xf>
    <xf numFmtId="0" fontId="3" fillId="0" borderId="1" xfId="0" applyFont="1" applyFill="1" applyBorder="1"/>
    <xf numFmtId="0" fontId="4" fillId="0" borderId="1" xfId="0" applyFont="1" applyFill="1" applyBorder="1"/>
    <xf numFmtId="0" fontId="0" fillId="0" borderId="1" xfId="0" applyFill="1" applyBorder="1"/>
    <xf numFmtId="0" fontId="3" fillId="0" borderId="1" xfId="0" applyFont="1" applyFill="1" applyBorder="1" applyAlignment="1">
      <alignment horizontal="left"/>
    </xf>
    <xf numFmtId="0" fontId="29" fillId="7" borderId="14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0" borderId="0" xfId="0" applyFont="1" applyFill="1" applyBorder="1" applyAlignment="1"/>
    <xf numFmtId="0" fontId="28" fillId="0" borderId="0" xfId="0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39" borderId="1" xfId="0" applyFont="1" applyFill="1" applyBorder="1" applyAlignment="1">
      <alignment horizontal="center"/>
    </xf>
    <xf numFmtId="0" fontId="29" fillId="3" borderId="1" xfId="0" applyFont="1" applyFill="1" applyBorder="1" applyAlignment="1">
      <alignment horizontal="center" wrapText="1"/>
    </xf>
    <xf numFmtId="0" fontId="29" fillId="5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9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29" fillId="0" borderId="1" xfId="0" applyFont="1" applyBorder="1"/>
    <xf numFmtId="0" fontId="30" fillId="0" borderId="1" xfId="0" applyFont="1" applyFill="1" applyBorder="1" applyAlignment="1">
      <alignment horizontal="right"/>
    </xf>
    <xf numFmtId="0" fontId="26" fillId="0" borderId="1" xfId="0" applyFont="1" applyFill="1" applyBorder="1" applyAlignment="1">
      <alignment horizontal="right"/>
    </xf>
    <xf numFmtId="0" fontId="29" fillId="0" borderId="2" xfId="0" applyFont="1" applyBorder="1" applyAlignment="1">
      <alignment horizontal="center"/>
    </xf>
    <xf numFmtId="0" fontId="30" fillId="0" borderId="1" xfId="0" applyFont="1" applyFill="1" applyBorder="1"/>
    <xf numFmtId="0" fontId="30" fillId="0" borderId="1" xfId="0" applyFont="1" applyFill="1" applyBorder="1" applyAlignment="1">
      <alignment horizontal="left"/>
    </xf>
    <xf numFmtId="0" fontId="31" fillId="0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164" fontId="0" fillId="0" borderId="1" xfId="42" applyNumberFormat="1" applyFont="1" applyBorder="1"/>
    <xf numFmtId="0" fontId="32" fillId="0" borderId="1" xfId="43" applyFill="1" applyBorder="1" applyAlignment="1">
      <alignment horizontal="left"/>
    </xf>
    <xf numFmtId="0" fontId="32" fillId="0" borderId="1" xfId="43" applyBorder="1" applyAlignment="1">
      <alignment horizontal="left"/>
    </xf>
    <xf numFmtId="0" fontId="32" fillId="0" borderId="1" xfId="43" applyBorder="1"/>
    <xf numFmtId="0" fontId="0" fillId="0" borderId="3" xfId="0" applyFill="1" applyBorder="1" applyAlignment="1">
      <alignment horizontal="center"/>
    </xf>
    <xf numFmtId="0" fontId="32" fillId="0" borderId="3" xfId="43" applyFill="1" applyBorder="1" applyAlignment="1">
      <alignment horizontal="left"/>
    </xf>
    <xf numFmtId="0" fontId="1" fillId="40" borderId="1" xfId="0" applyFont="1" applyFill="1" applyBorder="1" applyAlignment="1">
      <alignment horizontal="center"/>
    </xf>
    <xf numFmtId="0" fontId="1" fillId="40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4" borderId="13" xfId="0" applyFont="1" applyFill="1" applyBorder="1"/>
    <xf numFmtId="0" fontId="7" fillId="0" borderId="17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8" fillId="7" borderId="17" xfId="0" applyFont="1" applyFill="1" applyBorder="1" applyAlignment="1">
      <alignment horizontal="center" vertical="center"/>
    </xf>
    <xf numFmtId="0" fontId="33" fillId="0" borderId="1" xfId="0" applyFont="1" applyBorder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6" fillId="41" borderId="1" xfId="0" applyFont="1" applyFill="1" applyBorder="1" applyAlignment="1">
      <alignment horizontal="right"/>
    </xf>
    <xf numFmtId="164" fontId="0" fillId="2" borderId="1" xfId="42" applyNumberFormat="1" applyFont="1" applyFill="1" applyBorder="1"/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</cellXfs>
  <cellStyles count="44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Comma" xfId="42" builtinId="3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43" builtinId="8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retch_in@yahoo.com" TargetMode="External"/><Relationship Id="rId13" Type="http://schemas.openxmlformats.org/officeDocument/2006/relationships/hyperlink" Target="mailto:r_v_james@live.com" TargetMode="External"/><Relationship Id="rId18" Type="http://schemas.openxmlformats.org/officeDocument/2006/relationships/hyperlink" Target="mailto:michael.mccullough@gov.ab.ca" TargetMode="External"/><Relationship Id="rId26" Type="http://schemas.openxmlformats.org/officeDocument/2006/relationships/hyperlink" Target="mailto:ravivian@shaw.ca" TargetMode="External"/><Relationship Id="rId3" Type="http://schemas.openxmlformats.org/officeDocument/2006/relationships/hyperlink" Target="mailto:rfergus@telusplanet.net" TargetMode="External"/><Relationship Id="rId21" Type="http://schemas.openxmlformats.org/officeDocument/2006/relationships/hyperlink" Target="mailto:gmrj7726@hotmail.com" TargetMode="External"/><Relationship Id="rId7" Type="http://schemas.openxmlformats.org/officeDocument/2006/relationships/hyperlink" Target="mailto:bill_lepage@hotmail.com" TargetMode="External"/><Relationship Id="rId12" Type="http://schemas.openxmlformats.org/officeDocument/2006/relationships/hyperlink" Target="mailto:rickroundtheworld@hotmail.com" TargetMode="External"/><Relationship Id="rId17" Type="http://schemas.openxmlformats.org/officeDocument/2006/relationships/hyperlink" Target="mailto:david@thedenizenhall.com" TargetMode="External"/><Relationship Id="rId25" Type="http://schemas.openxmlformats.org/officeDocument/2006/relationships/hyperlink" Target="mailto:david.beaton@me.com" TargetMode="External"/><Relationship Id="rId2" Type="http://schemas.openxmlformats.org/officeDocument/2006/relationships/hyperlink" Target="mailto:cvonskop@gmail.com" TargetMode="External"/><Relationship Id="rId16" Type="http://schemas.openxmlformats.org/officeDocument/2006/relationships/hyperlink" Target="mailto:badmike@gmail.com" TargetMode="External"/><Relationship Id="rId20" Type="http://schemas.openxmlformats.org/officeDocument/2006/relationships/hyperlink" Target="mailto:nethusinc@gmail.com" TargetMode="External"/><Relationship Id="rId29" Type="http://schemas.openxmlformats.org/officeDocument/2006/relationships/hyperlink" Target="mailto:sjenkins@gmail.com" TargetMode="External"/><Relationship Id="rId1" Type="http://schemas.openxmlformats.org/officeDocument/2006/relationships/hyperlink" Target="mailto:panthers@diehardhockey.ca" TargetMode="External"/><Relationship Id="rId6" Type="http://schemas.openxmlformats.org/officeDocument/2006/relationships/hyperlink" Target="mailto:lmwheel@gmail.com" TargetMode="External"/><Relationship Id="rId11" Type="http://schemas.openxmlformats.org/officeDocument/2006/relationships/hyperlink" Target="mailto:chadlucyk@hotmail.com" TargetMode="External"/><Relationship Id="rId24" Type="http://schemas.openxmlformats.org/officeDocument/2006/relationships/hyperlink" Target="mailto:erin701@me.com" TargetMode="External"/><Relationship Id="rId5" Type="http://schemas.openxmlformats.org/officeDocument/2006/relationships/hyperlink" Target="mailto:wince.tuttle@gmail.com" TargetMode="External"/><Relationship Id="rId15" Type="http://schemas.openxmlformats.org/officeDocument/2006/relationships/hyperlink" Target="mailto:ptpinball@gmail.com" TargetMode="External"/><Relationship Id="rId23" Type="http://schemas.openxmlformats.org/officeDocument/2006/relationships/hyperlink" Target="mailto:dustinyukes@hotmail.com" TargetMode="External"/><Relationship Id="rId28" Type="http://schemas.openxmlformats.org/officeDocument/2006/relationships/hyperlink" Target="mailto:jewpoker@gmail.com" TargetMode="External"/><Relationship Id="rId10" Type="http://schemas.openxmlformats.org/officeDocument/2006/relationships/hyperlink" Target="mailto:gkelemen@yahoo.com" TargetMode="External"/><Relationship Id="rId19" Type="http://schemas.openxmlformats.org/officeDocument/2006/relationships/hyperlink" Target="mailto:shmole@gmail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astromark3000@hotmail.com" TargetMode="External"/><Relationship Id="rId9" Type="http://schemas.openxmlformats.org/officeDocument/2006/relationships/hyperlink" Target="mailto:ijfp@mac.com" TargetMode="External"/><Relationship Id="rId14" Type="http://schemas.openxmlformats.org/officeDocument/2006/relationships/hyperlink" Target="mailto:bomber_j@hotmail.com" TargetMode="External"/><Relationship Id="rId22" Type="http://schemas.openxmlformats.org/officeDocument/2006/relationships/hyperlink" Target="mailto:aeonblack6@gmail.com" TargetMode="External"/><Relationship Id="rId27" Type="http://schemas.openxmlformats.org/officeDocument/2006/relationships/hyperlink" Target="mailto:bstarkey@shaw.ca" TargetMode="External"/><Relationship Id="rId30" Type="http://schemas.openxmlformats.org/officeDocument/2006/relationships/hyperlink" Target="mailto:hartman68@hot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35"/>
  <sheetViews>
    <sheetView tabSelected="1" workbookViewId="0">
      <selection activeCell="E42" sqref="E42"/>
    </sheetView>
  </sheetViews>
  <sheetFormatPr defaultRowHeight="15" x14ac:dyDescent="0.25"/>
  <cols>
    <col min="1" max="1" width="11.42578125" bestFit="1" customWidth="1"/>
    <col min="2" max="2" width="14.7109375" bestFit="1" customWidth="1"/>
    <col min="3" max="3" width="31.28515625" bestFit="1" customWidth="1"/>
    <col min="4" max="4" width="7" bestFit="1" customWidth="1"/>
    <col min="5" max="5" width="8.85546875" bestFit="1" customWidth="1"/>
    <col min="6" max="6" width="11.5703125" bestFit="1" customWidth="1"/>
    <col min="7" max="7" width="10" bestFit="1" customWidth="1"/>
    <col min="8" max="8" width="14.28515625" bestFit="1" customWidth="1"/>
  </cols>
  <sheetData>
    <row r="1" spans="1:8" x14ac:dyDescent="0.25">
      <c r="A1" s="3" t="s">
        <v>191</v>
      </c>
      <c r="B1" s="3"/>
    </row>
    <row r="3" spans="1:8" ht="15.75" x14ac:dyDescent="0.25">
      <c r="A3" s="16" t="s">
        <v>96</v>
      </c>
      <c r="B3" s="16" t="s">
        <v>154</v>
      </c>
      <c r="C3" s="16" t="s">
        <v>53</v>
      </c>
      <c r="D3" s="16" t="s">
        <v>197</v>
      </c>
      <c r="E3" s="16" t="s">
        <v>29</v>
      </c>
      <c r="F3" s="16" t="s">
        <v>30</v>
      </c>
      <c r="G3" s="21" t="s">
        <v>36</v>
      </c>
      <c r="H3" s="21" t="s">
        <v>186</v>
      </c>
    </row>
    <row r="4" spans="1:8" x14ac:dyDescent="0.25">
      <c r="A4" s="17" t="s">
        <v>98</v>
      </c>
      <c r="B4" s="17" t="s">
        <v>97</v>
      </c>
      <c r="C4" s="57" t="s">
        <v>93</v>
      </c>
      <c r="D4" s="23">
        <v>41059</v>
      </c>
      <c r="E4" s="23">
        <v>8</v>
      </c>
      <c r="F4" s="17" t="s">
        <v>206</v>
      </c>
      <c r="G4" s="1"/>
      <c r="H4" s="1"/>
    </row>
    <row r="5" spans="1:8" x14ac:dyDescent="0.25">
      <c r="A5" s="17" t="s">
        <v>99</v>
      </c>
      <c r="B5" s="17" t="s">
        <v>100</v>
      </c>
      <c r="C5" s="56" t="s">
        <v>67</v>
      </c>
      <c r="D5" s="17">
        <v>33631</v>
      </c>
      <c r="E5" s="17">
        <v>2</v>
      </c>
      <c r="F5" s="17" t="s">
        <v>206</v>
      </c>
      <c r="G5" s="17"/>
      <c r="H5" s="1"/>
    </row>
    <row r="6" spans="1:8" x14ac:dyDescent="0.25">
      <c r="A6" s="17" t="s">
        <v>101</v>
      </c>
      <c r="B6" s="17" t="s">
        <v>102</v>
      </c>
      <c r="C6" s="56" t="s">
        <v>68</v>
      </c>
      <c r="D6" s="17">
        <v>31789</v>
      </c>
      <c r="E6" s="17">
        <v>6</v>
      </c>
      <c r="F6" s="17" t="s">
        <v>206</v>
      </c>
      <c r="G6" s="17"/>
      <c r="H6" s="1"/>
    </row>
    <row r="7" spans="1:8" x14ac:dyDescent="0.25">
      <c r="A7" s="23" t="s">
        <v>103</v>
      </c>
      <c r="B7" s="23" t="s">
        <v>104</v>
      </c>
      <c r="C7" s="57" t="s">
        <v>79</v>
      </c>
      <c r="D7" s="17">
        <v>40262</v>
      </c>
      <c r="E7" s="17">
        <v>5</v>
      </c>
      <c r="F7" s="17" t="s">
        <v>206</v>
      </c>
      <c r="G7" s="17"/>
      <c r="H7" s="1"/>
    </row>
    <row r="8" spans="1:8" x14ac:dyDescent="0.25">
      <c r="A8" s="17" t="s">
        <v>187</v>
      </c>
      <c r="B8" s="17" t="s">
        <v>188</v>
      </c>
      <c r="C8" s="56" t="s">
        <v>189</v>
      </c>
      <c r="D8" s="17">
        <v>31777</v>
      </c>
      <c r="E8" s="17">
        <v>8</v>
      </c>
      <c r="F8" s="17" t="s">
        <v>206</v>
      </c>
      <c r="G8" s="17"/>
      <c r="H8" s="1"/>
    </row>
    <row r="9" spans="1:8" x14ac:dyDescent="0.25">
      <c r="A9" s="17" t="s">
        <v>105</v>
      </c>
      <c r="B9" s="17" t="s">
        <v>106</v>
      </c>
      <c r="C9" s="58" t="s">
        <v>89</v>
      </c>
      <c r="D9" s="23">
        <v>40261</v>
      </c>
      <c r="E9" s="23">
        <v>8</v>
      </c>
      <c r="F9" s="17" t="s">
        <v>206</v>
      </c>
      <c r="G9" s="1"/>
      <c r="H9" s="1"/>
    </row>
    <row r="10" spans="1:8" x14ac:dyDescent="0.25">
      <c r="A10" s="23" t="s">
        <v>105</v>
      </c>
      <c r="B10" s="23" t="s">
        <v>107</v>
      </c>
      <c r="C10" s="56" t="s">
        <v>77</v>
      </c>
      <c r="D10" s="17">
        <v>41057</v>
      </c>
      <c r="E10" s="17">
        <v>4</v>
      </c>
      <c r="F10" s="17" t="s">
        <v>206</v>
      </c>
      <c r="G10" s="17"/>
      <c r="H10" s="1"/>
    </row>
    <row r="11" spans="1:8" x14ac:dyDescent="0.25">
      <c r="A11" s="17" t="s">
        <v>108</v>
      </c>
      <c r="B11" s="17" t="s">
        <v>109</v>
      </c>
      <c r="C11" s="56" t="s">
        <v>54</v>
      </c>
      <c r="D11" s="17">
        <v>19034</v>
      </c>
      <c r="E11" s="17">
        <v>1</v>
      </c>
      <c r="F11" s="17" t="s">
        <v>206</v>
      </c>
      <c r="G11" s="17"/>
      <c r="H11" s="1"/>
    </row>
    <row r="12" spans="1:8" x14ac:dyDescent="0.25">
      <c r="A12" s="17" t="s">
        <v>110</v>
      </c>
      <c r="B12" s="17" t="s">
        <v>111</v>
      </c>
      <c r="C12" s="57" t="s">
        <v>82</v>
      </c>
      <c r="D12" s="17">
        <v>33636</v>
      </c>
      <c r="E12" s="17">
        <v>6</v>
      </c>
      <c r="F12" s="17" t="s">
        <v>206</v>
      </c>
      <c r="G12" s="17"/>
      <c r="H12" s="1"/>
    </row>
    <row r="13" spans="1:8" x14ac:dyDescent="0.25">
      <c r="A13" s="17" t="s">
        <v>112</v>
      </c>
      <c r="B13" s="17" t="s">
        <v>113</v>
      </c>
      <c r="C13" s="57" t="s">
        <v>87</v>
      </c>
      <c r="D13" s="23">
        <v>41056</v>
      </c>
      <c r="E13" s="23">
        <v>6</v>
      </c>
      <c r="F13" s="17" t="s">
        <v>206</v>
      </c>
      <c r="G13" s="1"/>
      <c r="H13" s="1"/>
    </row>
    <row r="14" spans="1:8" x14ac:dyDescent="0.25">
      <c r="A14" s="23" t="s">
        <v>114</v>
      </c>
      <c r="B14" s="23" t="s">
        <v>115</v>
      </c>
      <c r="C14" s="56" t="s">
        <v>73</v>
      </c>
      <c r="D14" s="17">
        <v>34896</v>
      </c>
      <c r="E14" s="17">
        <v>8</v>
      </c>
      <c r="F14" s="17" t="s">
        <v>206</v>
      </c>
      <c r="G14" s="17"/>
      <c r="H14" s="1"/>
    </row>
    <row r="15" spans="1:8" x14ac:dyDescent="0.25">
      <c r="A15" s="17" t="s">
        <v>116</v>
      </c>
      <c r="B15" s="17" t="s">
        <v>117</v>
      </c>
      <c r="C15" s="56" t="s">
        <v>65</v>
      </c>
      <c r="D15" s="17">
        <v>33635</v>
      </c>
      <c r="E15" s="17">
        <v>7</v>
      </c>
      <c r="F15" s="17" t="s">
        <v>206</v>
      </c>
      <c r="G15" s="17"/>
      <c r="H15" s="1"/>
    </row>
    <row r="16" spans="1:8" x14ac:dyDescent="0.25">
      <c r="A16" s="17" t="s">
        <v>118</v>
      </c>
      <c r="B16" s="17" t="s">
        <v>119</v>
      </c>
      <c r="C16" s="56" t="s">
        <v>57</v>
      </c>
      <c r="D16" s="17">
        <v>27825</v>
      </c>
      <c r="E16" s="17">
        <v>4</v>
      </c>
      <c r="F16" s="17" t="s">
        <v>206</v>
      </c>
      <c r="G16" s="17"/>
      <c r="H16" s="1"/>
    </row>
    <row r="17" spans="1:8" x14ac:dyDescent="0.25">
      <c r="A17" s="17" t="s">
        <v>120</v>
      </c>
      <c r="B17" s="17" t="s">
        <v>121</v>
      </c>
      <c r="C17" s="57" t="s">
        <v>81</v>
      </c>
      <c r="D17" s="17">
        <v>40260</v>
      </c>
      <c r="E17" s="17">
        <v>4</v>
      </c>
      <c r="F17" s="17" t="s">
        <v>206</v>
      </c>
      <c r="G17" s="17"/>
      <c r="H17" s="1"/>
    </row>
    <row r="18" spans="1:8" x14ac:dyDescent="0.25">
      <c r="A18" s="17" t="s">
        <v>160</v>
      </c>
      <c r="B18" s="17" t="s">
        <v>161</v>
      </c>
      <c r="C18" s="56" t="s">
        <v>162</v>
      </c>
      <c r="D18" s="17" t="s">
        <v>201</v>
      </c>
      <c r="E18" s="17">
        <v>6</v>
      </c>
      <c r="F18" s="17" t="s">
        <v>206</v>
      </c>
      <c r="G18" s="17"/>
      <c r="H18" s="1"/>
    </row>
    <row r="19" spans="1:8" x14ac:dyDescent="0.25">
      <c r="A19" s="17" t="s">
        <v>122</v>
      </c>
      <c r="B19" s="17" t="s">
        <v>123</v>
      </c>
      <c r="C19" s="56" t="s">
        <v>60</v>
      </c>
      <c r="D19" s="17">
        <v>33628</v>
      </c>
      <c r="E19" s="17">
        <v>5</v>
      </c>
      <c r="F19" s="17" t="s">
        <v>206</v>
      </c>
      <c r="G19" s="17"/>
      <c r="H19" s="1"/>
    </row>
    <row r="20" spans="1:8" x14ac:dyDescent="0.25">
      <c r="A20" s="18" t="s">
        <v>124</v>
      </c>
      <c r="B20" s="18" t="s">
        <v>125</v>
      </c>
      <c r="C20" s="60" t="s">
        <v>55</v>
      </c>
      <c r="D20" s="59">
        <v>31755</v>
      </c>
      <c r="E20" s="59">
        <v>3</v>
      </c>
      <c r="F20" s="17"/>
      <c r="G20" s="59" t="s">
        <v>206</v>
      </c>
      <c r="H20" s="1" t="s">
        <v>207</v>
      </c>
    </row>
    <row r="21" spans="1:8" x14ac:dyDescent="0.25">
      <c r="A21" s="17" t="s">
        <v>126</v>
      </c>
      <c r="B21" s="17" t="s">
        <v>127</v>
      </c>
      <c r="C21" s="56" t="s">
        <v>64</v>
      </c>
      <c r="D21" s="17">
        <v>31785</v>
      </c>
      <c r="E21" s="17">
        <v>7</v>
      </c>
      <c r="F21" s="17" t="s">
        <v>206</v>
      </c>
      <c r="G21" s="17"/>
      <c r="H21" s="1"/>
    </row>
    <row r="22" spans="1:8" x14ac:dyDescent="0.25">
      <c r="A22" s="17" t="s">
        <v>128</v>
      </c>
      <c r="B22" s="17" t="s">
        <v>129</v>
      </c>
      <c r="C22" s="56" t="s">
        <v>66</v>
      </c>
      <c r="D22" s="17">
        <v>31783</v>
      </c>
      <c r="E22" s="17">
        <v>2</v>
      </c>
      <c r="F22" s="17" t="s">
        <v>206</v>
      </c>
      <c r="G22" s="17"/>
      <c r="H22" s="1"/>
    </row>
    <row r="23" spans="1:8" x14ac:dyDescent="0.25">
      <c r="A23" s="23" t="s">
        <v>130</v>
      </c>
      <c r="B23" s="23" t="s">
        <v>131</v>
      </c>
      <c r="C23" s="56" t="s">
        <v>70</v>
      </c>
      <c r="D23" s="17">
        <v>41054</v>
      </c>
      <c r="E23" s="17">
        <v>2</v>
      </c>
      <c r="F23" s="17" t="s">
        <v>206</v>
      </c>
      <c r="G23" s="17"/>
      <c r="H23" s="1"/>
    </row>
    <row r="24" spans="1:8" x14ac:dyDescent="0.25">
      <c r="A24" s="17" t="s">
        <v>132</v>
      </c>
      <c r="B24" s="17" t="s">
        <v>133</v>
      </c>
      <c r="C24" s="56" t="s">
        <v>75</v>
      </c>
      <c r="D24" s="17">
        <v>41058</v>
      </c>
      <c r="E24" s="17">
        <v>3</v>
      </c>
      <c r="F24" s="17" t="s">
        <v>206</v>
      </c>
      <c r="G24" s="17"/>
      <c r="H24" s="1"/>
    </row>
    <row r="25" spans="1:8" x14ac:dyDescent="0.25">
      <c r="A25" s="23" t="s">
        <v>134</v>
      </c>
      <c r="B25" s="23" t="s">
        <v>135</v>
      </c>
      <c r="C25" s="56" t="s">
        <v>158</v>
      </c>
      <c r="D25" s="17">
        <v>41053</v>
      </c>
      <c r="E25" s="17">
        <v>3</v>
      </c>
      <c r="F25" s="17" t="s">
        <v>206</v>
      </c>
      <c r="G25" s="17"/>
      <c r="H25" s="1"/>
    </row>
    <row r="26" spans="1:8" x14ac:dyDescent="0.25">
      <c r="A26" s="17" t="s">
        <v>136</v>
      </c>
      <c r="B26" s="17" t="s">
        <v>137</v>
      </c>
      <c r="C26" s="56" t="s">
        <v>58</v>
      </c>
      <c r="D26" s="17">
        <v>31759</v>
      </c>
      <c r="E26" s="17">
        <v>1</v>
      </c>
      <c r="F26" s="17" t="s">
        <v>206</v>
      </c>
      <c r="G26" s="17"/>
      <c r="H26" s="1"/>
    </row>
    <row r="27" spans="1:8" x14ac:dyDescent="0.25">
      <c r="A27" s="17" t="s">
        <v>138</v>
      </c>
      <c r="B27" s="17" t="s">
        <v>139</v>
      </c>
      <c r="C27" s="56" t="s">
        <v>63</v>
      </c>
      <c r="D27" s="17">
        <v>33632</v>
      </c>
      <c r="E27" s="17">
        <v>2</v>
      </c>
      <c r="F27" s="17" t="s">
        <v>206</v>
      </c>
      <c r="G27" s="17"/>
      <c r="H27" s="1"/>
    </row>
    <row r="28" spans="1:8" x14ac:dyDescent="0.25">
      <c r="A28" s="17" t="s">
        <v>140</v>
      </c>
      <c r="B28" s="17" t="s">
        <v>141</v>
      </c>
      <c r="C28" s="57" t="s">
        <v>91</v>
      </c>
      <c r="D28" s="23">
        <v>41060</v>
      </c>
      <c r="E28" s="23">
        <v>7</v>
      </c>
      <c r="F28" s="17" t="s">
        <v>206</v>
      </c>
      <c r="G28" s="1"/>
      <c r="H28" s="1"/>
    </row>
    <row r="29" spans="1:8" x14ac:dyDescent="0.25">
      <c r="A29" s="17" t="s">
        <v>142</v>
      </c>
      <c r="B29" s="17" t="s">
        <v>143</v>
      </c>
      <c r="C29" s="56" t="s">
        <v>56</v>
      </c>
      <c r="D29" s="17">
        <v>31757</v>
      </c>
      <c r="E29" s="17">
        <v>5</v>
      </c>
      <c r="F29" s="17" t="s">
        <v>206</v>
      </c>
      <c r="G29" s="17"/>
      <c r="H29" s="1"/>
    </row>
    <row r="30" spans="1:8" x14ac:dyDescent="0.25">
      <c r="A30" s="17" t="s">
        <v>146</v>
      </c>
      <c r="B30" s="17" t="s">
        <v>147</v>
      </c>
      <c r="C30" s="56" t="s">
        <v>59</v>
      </c>
      <c r="D30" s="17">
        <v>33630</v>
      </c>
      <c r="E30" s="17">
        <v>1</v>
      </c>
      <c r="F30" s="17" t="s">
        <v>206</v>
      </c>
      <c r="G30" s="17"/>
      <c r="H30" s="1"/>
    </row>
    <row r="31" spans="1:8" x14ac:dyDescent="0.25">
      <c r="A31" s="17" t="s">
        <v>144</v>
      </c>
      <c r="B31" s="17" t="s">
        <v>145</v>
      </c>
      <c r="C31" s="58" t="s">
        <v>83</v>
      </c>
      <c r="D31" s="23">
        <v>33634</v>
      </c>
      <c r="E31" s="23">
        <v>1</v>
      </c>
      <c r="F31" s="17" t="s">
        <v>206</v>
      </c>
      <c r="G31" s="1"/>
      <c r="H31" s="1"/>
    </row>
    <row r="32" spans="1:8" x14ac:dyDescent="0.25">
      <c r="A32" s="17" t="s">
        <v>163</v>
      </c>
      <c r="B32" s="17" t="s">
        <v>164</v>
      </c>
      <c r="C32" s="58" t="s">
        <v>190</v>
      </c>
      <c r="D32" s="23">
        <v>41061</v>
      </c>
      <c r="E32" s="23">
        <v>7</v>
      </c>
      <c r="F32" s="17" t="s">
        <v>206</v>
      </c>
      <c r="G32" s="1"/>
      <c r="H32" s="1"/>
    </row>
    <row r="33" spans="1:8" x14ac:dyDescent="0.25">
      <c r="A33" s="17" t="s">
        <v>148</v>
      </c>
      <c r="B33" s="17" t="s">
        <v>149</v>
      </c>
      <c r="C33" s="57" t="s">
        <v>85</v>
      </c>
      <c r="D33" s="23">
        <v>41055</v>
      </c>
      <c r="E33" s="23">
        <v>5</v>
      </c>
      <c r="F33" s="17" t="s">
        <v>206</v>
      </c>
      <c r="G33" s="17"/>
      <c r="H33" s="68"/>
    </row>
    <row r="34" spans="1:8" x14ac:dyDescent="0.25">
      <c r="A34" s="17" t="s">
        <v>150</v>
      </c>
      <c r="B34" s="17" t="s">
        <v>151</v>
      </c>
      <c r="C34" s="56" t="s">
        <v>62</v>
      </c>
      <c r="D34" s="17">
        <v>31761</v>
      </c>
      <c r="E34" s="17">
        <v>4</v>
      </c>
      <c r="F34" s="17" t="s">
        <v>206</v>
      </c>
      <c r="G34" s="17"/>
      <c r="H34" s="1"/>
    </row>
    <row r="35" spans="1:8" x14ac:dyDescent="0.25">
      <c r="A35" s="17" t="s">
        <v>152</v>
      </c>
      <c r="B35" s="17" t="s">
        <v>153</v>
      </c>
      <c r="C35" s="56" t="s">
        <v>61</v>
      </c>
      <c r="D35" s="17">
        <v>31765</v>
      </c>
      <c r="E35" s="17">
        <v>3</v>
      </c>
      <c r="F35" s="17" t="s">
        <v>206</v>
      </c>
      <c r="G35" s="17"/>
      <c r="H35" s="1"/>
    </row>
  </sheetData>
  <sortState ref="A4:F34">
    <sortCondition ref="A4"/>
  </sortState>
  <hyperlinks>
    <hyperlink ref="C11" r:id="rId1"/>
    <hyperlink ref="C6" r:id="rId2"/>
    <hyperlink ref="C29" r:id="rId3"/>
    <hyperlink ref="C22" r:id="rId4"/>
    <hyperlink ref="C35" r:id="rId5"/>
    <hyperlink ref="C21" r:id="rId6"/>
    <hyperlink ref="C34" r:id="rId7"/>
    <hyperlink ref="C16" r:id="rId8"/>
    <hyperlink ref="C20" r:id="rId9"/>
    <hyperlink ref="C15" r:id="rId10"/>
    <hyperlink ref="C5" r:id="rId11"/>
    <hyperlink ref="C27" r:id="rId12"/>
    <hyperlink ref="C30" r:id="rId13"/>
    <hyperlink ref="C19" r:id="rId14"/>
    <hyperlink ref="C25" r:id="rId15"/>
    <hyperlink ref="C24" r:id="rId16"/>
    <hyperlink ref="C10" r:id="rId17"/>
    <hyperlink ref="C23" r:id="rId18"/>
    <hyperlink ref="C7" r:id="rId19"/>
    <hyperlink ref="C17" r:id="rId20"/>
    <hyperlink ref="C31" r:id="rId21"/>
    <hyperlink ref="C33" r:id="rId22"/>
    <hyperlink ref="C13" r:id="rId23"/>
    <hyperlink ref="C14" r:id="rId24"/>
    <hyperlink ref="C9" r:id="rId25"/>
    <hyperlink ref="C28" r:id="rId26"/>
    <hyperlink ref="C4" r:id="rId27"/>
    <hyperlink ref="C18" r:id="rId28"/>
    <hyperlink ref="C32" r:id="rId29"/>
    <hyperlink ref="C8" r:id="rId30"/>
  </hyperlinks>
  <pageMargins left="0.2" right="0.2" top="0.75" bottom="0.75" header="0.3" footer="0.3"/>
  <pageSetup scale="97" orientation="portrait" r:id="rId3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3.28515625" bestFit="1" customWidth="1"/>
    <col min="3" max="3" width="19.14062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194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4</v>
      </c>
      <c r="D3" s="36"/>
      <c r="E3" s="2"/>
      <c r="F3" s="2"/>
      <c r="G3" s="26" t="s">
        <v>47</v>
      </c>
      <c r="H3" s="46"/>
      <c r="I3" s="50" t="str">
        <f>Groups!D4</f>
        <v>ACDC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0.6" customHeight="1" x14ac:dyDescent="0.35">
      <c r="A8" s="5" t="str">
        <f>Groups!D5</f>
        <v>David Bryant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Groups!D6</f>
        <v>Winston Tuttle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Groups!D7</f>
        <v>Dale Kemp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Groups!D8</f>
        <v>Rod Ferguson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" customHeight="1" x14ac:dyDescent="0.35">
      <c r="A16" s="5" t="str">
        <f>A8</f>
        <v>David Bryant</v>
      </c>
      <c r="B16" s="6">
        <v>1</v>
      </c>
      <c r="C16" s="48"/>
      <c r="D16" s="30"/>
      <c r="E16" s="30"/>
      <c r="F16" s="30"/>
      <c r="G16" s="48"/>
      <c r="H16" s="31"/>
      <c r="I16" s="48"/>
      <c r="J16" s="29"/>
    </row>
    <row r="17" spans="1:10" ht="30" customHeight="1" x14ac:dyDescent="0.35">
      <c r="A17" s="13" t="str">
        <f>A9</f>
        <v>Winston Tuttle</v>
      </c>
      <c r="B17" s="6">
        <v>2</v>
      </c>
      <c r="C17" s="48"/>
      <c r="D17" s="30"/>
      <c r="E17" s="30"/>
      <c r="F17" s="30"/>
      <c r="G17" s="48"/>
      <c r="H17" s="31"/>
      <c r="I17" s="48"/>
      <c r="J17" s="29"/>
    </row>
    <row r="18" spans="1:10" ht="30" customHeight="1" x14ac:dyDescent="0.35">
      <c r="A18" s="13" t="str">
        <f>A10</f>
        <v>Dale Kemp</v>
      </c>
      <c r="B18" s="6">
        <v>3</v>
      </c>
      <c r="C18" s="48"/>
      <c r="D18" s="30"/>
      <c r="E18" s="30"/>
      <c r="F18" s="30"/>
      <c r="G18" s="48"/>
      <c r="H18" s="31"/>
      <c r="I18" s="48"/>
      <c r="J18" s="29"/>
    </row>
    <row r="19" spans="1:10" ht="30" customHeight="1" x14ac:dyDescent="0.35">
      <c r="A19" s="13" t="str">
        <f>A11</f>
        <v>Rod Ferguson</v>
      </c>
      <c r="B19" s="6">
        <v>4</v>
      </c>
      <c r="C19" s="48"/>
      <c r="D19" s="30"/>
      <c r="E19" s="30"/>
      <c r="F19" s="30"/>
      <c r="G19" s="48"/>
      <c r="H19" s="31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3.28515625" bestFit="1" customWidth="1"/>
    <col min="3" max="3" width="19.14062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194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5</v>
      </c>
      <c r="D3" s="36"/>
      <c r="E3" s="2"/>
      <c r="F3" s="2"/>
      <c r="G3" s="26" t="s">
        <v>47</v>
      </c>
      <c r="H3" s="46"/>
      <c r="I3" s="50" t="str">
        <f>Groups!E4</f>
        <v>Star Trek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0.6" customHeight="1" x14ac:dyDescent="0.35">
      <c r="A8" s="5" t="str">
        <f>Groups!E5</f>
        <v>Rick Halisky</v>
      </c>
      <c r="B8" s="43">
        <v>1</v>
      </c>
      <c r="C8" s="72"/>
      <c r="D8" s="72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Groups!E6</f>
        <v>Gilles Touchette</v>
      </c>
      <c r="B9" s="43">
        <v>2</v>
      </c>
      <c r="C9" s="72"/>
      <c r="D9" s="72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Groups!E7</f>
        <v>Mike Kulba</v>
      </c>
      <c r="B10" s="43">
        <v>3</v>
      </c>
      <c r="C10" s="72"/>
      <c r="D10" s="72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Groups!E8</f>
        <v>Jason Zazula</v>
      </c>
      <c r="B11" s="43">
        <v>4</v>
      </c>
      <c r="C11" s="72"/>
      <c r="D11" s="72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" customHeight="1" x14ac:dyDescent="0.35">
      <c r="A16" s="5" t="str">
        <f>A8</f>
        <v>Rick Halisky</v>
      </c>
      <c r="B16" s="6">
        <v>1</v>
      </c>
      <c r="C16" s="48"/>
      <c r="D16" s="1"/>
      <c r="E16" s="30"/>
      <c r="F16" s="30"/>
      <c r="G16" s="48"/>
      <c r="H16" s="51"/>
      <c r="I16" s="48"/>
      <c r="J16" s="29"/>
    </row>
    <row r="17" spans="1:10" ht="30" customHeight="1" x14ac:dyDescent="0.35">
      <c r="A17" s="13" t="str">
        <f>A9</f>
        <v>Gilles Touchette</v>
      </c>
      <c r="B17" s="6">
        <v>2</v>
      </c>
      <c r="C17" s="48"/>
      <c r="D17" s="1"/>
      <c r="E17" s="30"/>
      <c r="F17" s="30"/>
      <c r="G17" s="48"/>
      <c r="H17" s="52"/>
      <c r="I17" s="48"/>
      <c r="J17" s="29"/>
    </row>
    <row r="18" spans="1:10" ht="30" customHeight="1" x14ac:dyDescent="0.35">
      <c r="A18" s="13" t="str">
        <f>A10</f>
        <v>Mike Kulba</v>
      </c>
      <c r="B18" s="6">
        <v>3</v>
      </c>
      <c r="C18" s="48"/>
      <c r="D18" s="1"/>
      <c r="E18" s="30"/>
      <c r="F18" s="30"/>
      <c r="G18" s="48"/>
      <c r="H18" s="52"/>
      <c r="I18" s="48"/>
      <c r="J18" s="29"/>
    </row>
    <row r="19" spans="1:10" ht="30" customHeight="1" x14ac:dyDescent="0.35">
      <c r="A19" s="13" t="str">
        <f>A11</f>
        <v>Jason Zazula</v>
      </c>
      <c r="B19" s="6">
        <v>4</v>
      </c>
      <c r="C19" s="48"/>
      <c r="D19" s="1"/>
      <c r="E19" s="30"/>
      <c r="F19" s="30"/>
      <c r="G19" s="48"/>
      <c r="H19" s="52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3.28515625" bestFit="1" customWidth="1"/>
    <col min="3" max="3" width="19.14062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194</v>
      </c>
      <c r="B1" s="4"/>
    </row>
    <row r="2" spans="1:10" ht="15.75" thickBot="1" x14ac:dyDescent="0.3"/>
    <row r="3" spans="1:10" ht="21.75" thickBot="1" x14ac:dyDescent="0.4">
      <c r="A3" s="45" t="s">
        <v>7</v>
      </c>
      <c r="B3" s="3"/>
      <c r="C3" s="50">
        <v>6</v>
      </c>
      <c r="D3" s="36"/>
      <c r="E3" s="2"/>
      <c r="F3" s="2"/>
      <c r="G3" s="26" t="s">
        <v>47</v>
      </c>
      <c r="H3" s="46"/>
      <c r="I3" s="50" t="str">
        <f>Groups!F4</f>
        <v>TWD*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1.15" customHeight="1" x14ac:dyDescent="0.35">
      <c r="A8" s="5" t="str">
        <f>Groups!F5</f>
        <v>Gary Kelemen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1.15" customHeight="1" x14ac:dyDescent="0.35">
      <c r="A9" s="5" t="str">
        <f>Groups!F6</f>
        <v>Lauren Wheeler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1.15" customHeight="1" x14ac:dyDescent="0.35">
      <c r="A10" s="5" t="str">
        <f>Groups!F7</f>
        <v>Chris Von Skopczynski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1.15" customHeight="1" x14ac:dyDescent="0.35">
      <c r="A11" s="5" t="str">
        <f>Groups!F8</f>
        <v>Dustin Yukes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.6" customHeight="1" x14ac:dyDescent="0.35">
      <c r="A16" s="5" t="str">
        <f>A8</f>
        <v>Gary Kelemen</v>
      </c>
      <c r="B16" s="6">
        <v>1</v>
      </c>
      <c r="C16" s="48"/>
      <c r="D16" s="1"/>
      <c r="E16" s="30"/>
      <c r="F16" s="30"/>
      <c r="G16" s="48"/>
      <c r="H16" s="48"/>
      <c r="I16" s="48"/>
      <c r="J16" s="29"/>
    </row>
    <row r="17" spans="1:10" ht="30.6" customHeight="1" x14ac:dyDescent="0.35">
      <c r="A17" s="13" t="str">
        <f>A9</f>
        <v>Lauren Wheeler</v>
      </c>
      <c r="B17" s="6">
        <v>2</v>
      </c>
      <c r="C17" s="48"/>
      <c r="D17" s="1"/>
      <c r="E17" s="30"/>
      <c r="F17" s="30"/>
      <c r="G17" s="48"/>
      <c r="H17" s="48"/>
      <c r="I17" s="48"/>
      <c r="J17" s="29"/>
    </row>
    <row r="18" spans="1:10" ht="30.6" customHeight="1" x14ac:dyDescent="0.35">
      <c r="A18" s="13" t="str">
        <f>A10</f>
        <v>Chris Von Skopczynski</v>
      </c>
      <c r="B18" s="6">
        <v>3</v>
      </c>
      <c r="C18" s="48"/>
      <c r="D18" s="1"/>
      <c r="E18" s="30"/>
      <c r="F18" s="30"/>
      <c r="G18" s="48"/>
      <c r="H18" s="48"/>
      <c r="I18" s="48"/>
      <c r="J18" s="29"/>
    </row>
    <row r="19" spans="1:10" ht="30.6" customHeight="1" x14ac:dyDescent="0.35">
      <c r="A19" s="13" t="str">
        <f>A11</f>
        <v>Dustin Yukes</v>
      </c>
      <c r="B19" s="6">
        <v>4</v>
      </c>
      <c r="C19" s="48"/>
      <c r="D19" s="1"/>
      <c r="E19" s="30"/>
      <c r="F19" s="30"/>
      <c r="G19" s="48"/>
      <c r="H19" s="48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3"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3.28515625" bestFit="1" customWidth="1"/>
    <col min="3" max="3" width="19.14062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194</v>
      </c>
      <c r="B1" s="4"/>
    </row>
    <row r="2" spans="1:10" ht="15.75" thickBot="1" x14ac:dyDescent="0.3"/>
    <row r="3" spans="1:10" ht="21.75" thickBot="1" x14ac:dyDescent="0.4">
      <c r="A3" s="45" t="s">
        <v>7</v>
      </c>
      <c r="B3" s="3"/>
      <c r="C3" s="50">
        <v>7</v>
      </c>
      <c r="D3" s="36"/>
      <c r="E3" s="2"/>
      <c r="F3" s="2"/>
      <c r="G3" s="26" t="s">
        <v>47</v>
      </c>
      <c r="H3" s="46"/>
      <c r="I3" s="50" t="str">
        <f>Groups!G4</f>
        <v>GOT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1.15" customHeight="1" x14ac:dyDescent="0.35">
      <c r="A8" s="5" t="str">
        <f>Groups!G5</f>
        <v>Tyler Doty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1.15" customHeight="1" x14ac:dyDescent="0.35">
      <c r="A9" s="5" t="str">
        <f>Groups!G6</f>
        <v>Jason Woods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1.15" customHeight="1" x14ac:dyDescent="0.35">
      <c r="A10" s="5" t="str">
        <f>Groups!G7</f>
        <v>Sam Jenkins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1.15" customHeight="1" x14ac:dyDescent="0.35">
      <c r="A11" s="5" t="str">
        <f>Groups!G8</f>
        <v>Robert Vivian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.6" customHeight="1" x14ac:dyDescent="0.35">
      <c r="A16" s="5" t="str">
        <f>A8</f>
        <v>Tyler Doty</v>
      </c>
      <c r="B16" s="6">
        <v>1</v>
      </c>
      <c r="C16" s="48"/>
      <c r="D16" s="1"/>
      <c r="E16" s="30"/>
      <c r="F16" s="30"/>
      <c r="G16" s="48"/>
      <c r="H16" s="48"/>
      <c r="I16" s="48"/>
      <c r="J16" s="29"/>
    </row>
    <row r="17" spans="1:10" ht="30.6" customHeight="1" x14ac:dyDescent="0.35">
      <c r="A17" s="13" t="str">
        <f>A9</f>
        <v>Jason Woods</v>
      </c>
      <c r="B17" s="6">
        <v>2</v>
      </c>
      <c r="C17" s="48"/>
      <c r="D17" s="1"/>
      <c r="E17" s="30"/>
      <c r="F17" s="30"/>
      <c r="G17" s="48"/>
      <c r="H17" s="48"/>
      <c r="I17" s="48"/>
      <c r="J17" s="29"/>
    </row>
    <row r="18" spans="1:10" ht="30.6" customHeight="1" x14ac:dyDescent="0.35">
      <c r="A18" s="13" t="str">
        <f>A10</f>
        <v>Sam Jenkins</v>
      </c>
      <c r="B18" s="6">
        <v>3</v>
      </c>
      <c r="C18" s="48"/>
      <c r="D18" s="1"/>
      <c r="E18" s="30"/>
      <c r="F18" s="30"/>
      <c r="G18" s="48"/>
      <c r="H18" s="48"/>
      <c r="I18" s="48"/>
      <c r="J18" s="29"/>
    </row>
    <row r="19" spans="1:10" ht="30.6" customHeight="1" x14ac:dyDescent="0.35">
      <c r="A19" s="13" t="str">
        <f>A11</f>
        <v>Robert Vivian</v>
      </c>
      <c r="B19" s="6">
        <v>4</v>
      </c>
      <c r="C19" s="48"/>
      <c r="D19" s="1"/>
      <c r="E19" s="30"/>
      <c r="F19" s="30"/>
      <c r="G19" s="48"/>
      <c r="H19" s="48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3.28515625" bestFit="1" customWidth="1"/>
    <col min="3" max="3" width="19.14062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x14ac:dyDescent="0.3">
      <c r="A1" s="4" t="s">
        <v>194</v>
      </c>
      <c r="B1" s="4"/>
    </row>
    <row r="2" spans="1:10" ht="15.75" thickBot="1" x14ac:dyDescent="0.3"/>
    <row r="3" spans="1:10" ht="21.75" thickBot="1" x14ac:dyDescent="0.4">
      <c r="A3" s="45" t="s">
        <v>7</v>
      </c>
      <c r="B3" s="3"/>
      <c r="C3" s="50">
        <v>8</v>
      </c>
      <c r="D3" s="36"/>
      <c r="E3" s="2"/>
      <c r="F3" s="2"/>
      <c r="G3" s="26" t="s">
        <v>47</v>
      </c>
      <c r="H3" s="46"/>
      <c r="I3" s="50" t="str">
        <f>Groups!H4</f>
        <v>BYE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1.15" customHeight="1" x14ac:dyDescent="0.35">
      <c r="A8" s="5" t="str">
        <f>Groups!H5</f>
        <v>Brett Starkey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1.15" customHeight="1" x14ac:dyDescent="0.35">
      <c r="A9" s="5" t="str">
        <f>Groups!H6</f>
        <v>Erin Pampu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1.15" customHeight="1" x14ac:dyDescent="0.35">
      <c r="A10" s="5" t="str">
        <f>Groups!H7</f>
        <v>Daryl Hart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1.15" customHeight="1" x14ac:dyDescent="0.35">
      <c r="A11" s="5" t="str">
        <f>Groups!H8</f>
        <v>David Beaton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.6" customHeight="1" x14ac:dyDescent="0.35">
      <c r="A16" s="5" t="str">
        <f>A8</f>
        <v>Brett Starkey</v>
      </c>
      <c r="B16" s="6">
        <v>1</v>
      </c>
      <c r="C16" s="48"/>
      <c r="D16" s="1"/>
      <c r="E16" s="30"/>
      <c r="F16" s="30"/>
      <c r="G16" s="48"/>
      <c r="H16" s="48"/>
      <c r="I16" s="48"/>
      <c r="J16" s="29"/>
    </row>
    <row r="17" spans="1:10" ht="30.6" customHeight="1" x14ac:dyDescent="0.35">
      <c r="A17" s="13" t="str">
        <f>A9</f>
        <v>Erin Pampu</v>
      </c>
      <c r="B17" s="6">
        <v>2</v>
      </c>
      <c r="C17" s="48"/>
      <c r="D17" s="1"/>
      <c r="E17" s="30"/>
      <c r="F17" s="30"/>
      <c r="G17" s="48"/>
      <c r="H17" s="48"/>
      <c r="I17" s="48"/>
      <c r="J17" s="29"/>
    </row>
    <row r="18" spans="1:10" ht="30.6" customHeight="1" x14ac:dyDescent="0.35">
      <c r="A18" s="13" t="str">
        <f>A10</f>
        <v>Daryl Hart</v>
      </c>
      <c r="B18" s="6">
        <v>3</v>
      </c>
      <c r="C18" s="48"/>
      <c r="D18" s="1"/>
      <c r="E18" s="30"/>
      <c r="F18" s="30"/>
      <c r="G18" s="48"/>
      <c r="H18" s="48"/>
      <c r="I18" s="48"/>
      <c r="J18" s="29"/>
    </row>
    <row r="19" spans="1:10" ht="30.6" customHeight="1" x14ac:dyDescent="0.35">
      <c r="A19" s="13" t="str">
        <f>A11</f>
        <v>David Beaton</v>
      </c>
      <c r="B19" s="6">
        <v>4</v>
      </c>
      <c r="C19" s="48"/>
      <c r="D19" s="1"/>
      <c r="E19" s="30"/>
      <c r="F19" s="30"/>
      <c r="G19" s="48"/>
      <c r="H19" s="48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36"/>
  <sheetViews>
    <sheetView zoomScaleNormal="100" workbookViewId="0">
      <selection activeCell="G1" sqref="G1"/>
    </sheetView>
  </sheetViews>
  <sheetFormatPr defaultRowHeight="15" outlineLevelCol="1" x14ac:dyDescent="0.25"/>
  <cols>
    <col min="1" max="1" width="5.7109375" bestFit="1" customWidth="1"/>
    <col min="2" max="2" width="23.7109375" customWidth="1"/>
    <col min="3" max="16" width="11.7109375" customWidth="1" outlineLevel="1"/>
    <col min="17" max="17" width="5.42578125" bestFit="1" customWidth="1"/>
    <col min="18" max="18" width="7" customWidth="1"/>
    <col min="19" max="19" width="6" customWidth="1"/>
  </cols>
  <sheetData>
    <row r="1" spans="1:19" ht="24.6" customHeight="1" x14ac:dyDescent="0.25">
      <c r="A1" s="7" t="s">
        <v>0</v>
      </c>
      <c r="B1" s="7" t="s">
        <v>1</v>
      </c>
      <c r="C1" s="8" t="s">
        <v>171</v>
      </c>
      <c r="D1" s="8" t="s">
        <v>170</v>
      </c>
      <c r="E1" s="8" t="s">
        <v>172</v>
      </c>
      <c r="F1" s="8" t="s">
        <v>173</v>
      </c>
      <c r="G1" s="8" t="s">
        <v>174</v>
      </c>
      <c r="H1" s="8" t="s">
        <v>175</v>
      </c>
      <c r="I1" s="8" t="s">
        <v>176</v>
      </c>
      <c r="J1" s="8" t="s">
        <v>177</v>
      </c>
      <c r="K1" s="8" t="s">
        <v>178</v>
      </c>
      <c r="L1" s="8" t="s">
        <v>179</v>
      </c>
      <c r="M1" s="8" t="s">
        <v>180</v>
      </c>
      <c r="N1" s="8" t="s">
        <v>181</v>
      </c>
      <c r="O1" s="8" t="s">
        <v>182</v>
      </c>
      <c r="P1" s="8" t="s">
        <v>183</v>
      </c>
      <c r="Q1" s="8" t="s">
        <v>32</v>
      </c>
      <c r="R1" s="8" t="s">
        <v>3</v>
      </c>
      <c r="S1" s="8" t="s">
        <v>2</v>
      </c>
    </row>
    <row r="2" spans="1:19" x14ac:dyDescent="0.25">
      <c r="A2" s="9">
        <v>1</v>
      </c>
      <c r="B2" s="17" t="s">
        <v>8</v>
      </c>
      <c r="C2" s="9">
        <v>70</v>
      </c>
      <c r="D2" s="9">
        <v>65</v>
      </c>
      <c r="E2" s="9">
        <v>70</v>
      </c>
      <c r="F2" s="9"/>
      <c r="G2" s="17"/>
      <c r="H2" s="9"/>
      <c r="I2" s="9"/>
      <c r="J2" s="9"/>
      <c r="K2" s="53"/>
      <c r="L2" s="53"/>
      <c r="M2" s="53"/>
      <c r="N2" s="53"/>
      <c r="O2" s="53"/>
      <c r="P2" s="53"/>
      <c r="Q2" s="11" t="s">
        <v>205</v>
      </c>
      <c r="R2" s="11">
        <f t="shared" ref="R2:R33" si="0">SUM(C2:P2)</f>
        <v>205</v>
      </c>
      <c r="S2" s="9">
        <v>0</v>
      </c>
    </row>
    <row r="3" spans="1:19" x14ac:dyDescent="0.25">
      <c r="A3" s="9">
        <v>2</v>
      </c>
      <c r="B3" s="17" t="s">
        <v>20</v>
      </c>
      <c r="C3" s="9">
        <v>52</v>
      </c>
      <c r="D3" s="9">
        <v>70</v>
      </c>
      <c r="E3" s="9">
        <v>36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11" t="s">
        <v>195</v>
      </c>
      <c r="R3" s="11">
        <f t="shared" si="0"/>
        <v>158</v>
      </c>
      <c r="S3" s="9">
        <v>0</v>
      </c>
    </row>
    <row r="4" spans="1:19" x14ac:dyDescent="0.25">
      <c r="A4" s="9">
        <v>3</v>
      </c>
      <c r="B4" s="17" t="s">
        <v>9</v>
      </c>
      <c r="C4" s="9">
        <v>54</v>
      </c>
      <c r="D4" s="9">
        <v>54</v>
      </c>
      <c r="E4" s="9">
        <v>60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11"/>
      <c r="R4" s="11">
        <f t="shared" si="0"/>
        <v>168</v>
      </c>
      <c r="S4" s="9">
        <v>0</v>
      </c>
    </row>
    <row r="5" spans="1:19" x14ac:dyDescent="0.25">
      <c r="A5" s="9">
        <v>4</v>
      </c>
      <c r="B5" s="17" t="s">
        <v>13</v>
      </c>
      <c r="C5" s="9">
        <v>65</v>
      </c>
      <c r="D5" s="9">
        <v>32</v>
      </c>
      <c r="E5" s="9">
        <v>58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1"/>
      <c r="R5" s="11">
        <f t="shared" si="0"/>
        <v>155</v>
      </c>
      <c r="S5" s="9">
        <v>0</v>
      </c>
    </row>
    <row r="6" spans="1:19" x14ac:dyDescent="0.25">
      <c r="A6" s="9">
        <v>5</v>
      </c>
      <c r="B6" s="17" t="s">
        <v>21</v>
      </c>
      <c r="C6" s="9">
        <v>48</v>
      </c>
      <c r="D6" s="9">
        <v>58</v>
      </c>
      <c r="E6" s="9">
        <v>42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1"/>
      <c r="R6" s="11">
        <f t="shared" si="0"/>
        <v>148</v>
      </c>
      <c r="S6" s="9">
        <v>0</v>
      </c>
    </row>
    <row r="7" spans="1:19" x14ac:dyDescent="0.25">
      <c r="A7" s="9">
        <v>6</v>
      </c>
      <c r="B7" s="17" t="s">
        <v>80</v>
      </c>
      <c r="C7" s="9">
        <v>36</v>
      </c>
      <c r="D7" s="9">
        <v>46</v>
      </c>
      <c r="E7" s="9">
        <v>56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1"/>
      <c r="R7" s="11">
        <f t="shared" si="0"/>
        <v>138</v>
      </c>
      <c r="S7" s="9">
        <v>0</v>
      </c>
    </row>
    <row r="8" spans="1:19" x14ac:dyDescent="0.25">
      <c r="A8" s="9">
        <v>7</v>
      </c>
      <c r="B8" s="17" t="s">
        <v>17</v>
      </c>
      <c r="C8" s="9">
        <v>26</v>
      </c>
      <c r="D8" s="9">
        <v>60</v>
      </c>
      <c r="E8" s="9">
        <v>50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11"/>
      <c r="R8" s="11">
        <f t="shared" si="0"/>
        <v>136</v>
      </c>
      <c r="S8" s="9">
        <v>1</v>
      </c>
    </row>
    <row r="9" spans="1:19" x14ac:dyDescent="0.25">
      <c r="A9" s="9">
        <v>8</v>
      </c>
      <c r="B9" s="17" t="s">
        <v>71</v>
      </c>
      <c r="C9" s="9">
        <v>56</v>
      </c>
      <c r="D9" s="9">
        <v>30</v>
      </c>
      <c r="E9" s="9">
        <v>48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11"/>
      <c r="R9" s="11">
        <f t="shared" si="0"/>
        <v>134</v>
      </c>
      <c r="S9" s="9">
        <v>0</v>
      </c>
    </row>
    <row r="10" spans="1:19" x14ac:dyDescent="0.25">
      <c r="A10" s="9">
        <v>9</v>
      </c>
      <c r="B10" s="17" t="s">
        <v>69</v>
      </c>
      <c r="C10" s="9">
        <v>50</v>
      </c>
      <c r="D10" s="9">
        <v>52</v>
      </c>
      <c r="E10" s="9">
        <v>30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11"/>
      <c r="R10" s="11">
        <f t="shared" si="0"/>
        <v>132</v>
      </c>
      <c r="S10" s="9">
        <v>0</v>
      </c>
    </row>
    <row r="11" spans="1:19" x14ac:dyDescent="0.25">
      <c r="A11" s="9">
        <v>10</v>
      </c>
      <c r="B11" s="17" t="s">
        <v>18</v>
      </c>
      <c r="C11" s="9">
        <v>60</v>
      </c>
      <c r="D11" s="9">
        <v>28</v>
      </c>
      <c r="E11" s="9">
        <v>34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11"/>
      <c r="R11" s="11">
        <f t="shared" si="0"/>
        <v>122</v>
      </c>
      <c r="S11" s="9">
        <v>0</v>
      </c>
    </row>
    <row r="12" spans="1:19" x14ac:dyDescent="0.25">
      <c r="A12" s="9">
        <v>11</v>
      </c>
      <c r="B12" s="17" t="s">
        <v>31</v>
      </c>
      <c r="C12" s="9">
        <v>38</v>
      </c>
      <c r="D12" s="9">
        <v>36</v>
      </c>
      <c r="E12" s="9">
        <v>46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1"/>
      <c r="R12" s="11">
        <f t="shared" si="0"/>
        <v>120</v>
      </c>
      <c r="S12" s="9">
        <v>0</v>
      </c>
    </row>
    <row r="13" spans="1:19" x14ac:dyDescent="0.25">
      <c r="A13" s="9">
        <v>12</v>
      </c>
      <c r="B13" s="17" t="s">
        <v>10</v>
      </c>
      <c r="C13" s="9">
        <v>6</v>
      </c>
      <c r="D13" s="9">
        <v>44</v>
      </c>
      <c r="E13" s="9">
        <v>65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11"/>
      <c r="R13" s="11">
        <f t="shared" si="0"/>
        <v>115</v>
      </c>
      <c r="S13" s="9">
        <v>0</v>
      </c>
    </row>
    <row r="14" spans="1:19" x14ac:dyDescent="0.25">
      <c r="A14" s="9">
        <v>13</v>
      </c>
      <c r="B14" s="17" t="s">
        <v>76</v>
      </c>
      <c r="C14" s="9">
        <v>32</v>
      </c>
      <c r="D14" s="9">
        <v>42</v>
      </c>
      <c r="E14" s="9">
        <v>40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1"/>
      <c r="R14" s="11">
        <f t="shared" si="0"/>
        <v>114</v>
      </c>
      <c r="S14" s="9">
        <v>0</v>
      </c>
    </row>
    <row r="15" spans="1:19" x14ac:dyDescent="0.25">
      <c r="A15" s="9">
        <v>14</v>
      </c>
      <c r="B15" s="17" t="s">
        <v>14</v>
      </c>
      <c r="C15" s="9">
        <v>44</v>
      </c>
      <c r="D15" s="9">
        <v>40</v>
      </c>
      <c r="E15" s="9">
        <v>28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11"/>
      <c r="R15" s="11">
        <f t="shared" si="0"/>
        <v>112</v>
      </c>
      <c r="S15" s="9">
        <v>0</v>
      </c>
    </row>
    <row r="16" spans="1:19" x14ac:dyDescent="0.25">
      <c r="A16" s="9">
        <v>14</v>
      </c>
      <c r="B16" s="17" t="s">
        <v>78</v>
      </c>
      <c r="C16" s="9">
        <v>34</v>
      </c>
      <c r="D16" s="9">
        <v>34</v>
      </c>
      <c r="E16" s="9">
        <v>44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11"/>
      <c r="R16" s="11">
        <f t="shared" si="0"/>
        <v>112</v>
      </c>
      <c r="S16" s="9">
        <v>0</v>
      </c>
    </row>
    <row r="17" spans="1:19" ht="15.75" thickBot="1" x14ac:dyDescent="0.3">
      <c r="A17" s="65">
        <v>14</v>
      </c>
      <c r="B17" s="66" t="s">
        <v>12</v>
      </c>
      <c r="C17" s="65">
        <v>58</v>
      </c>
      <c r="D17" s="65">
        <v>0</v>
      </c>
      <c r="E17" s="65">
        <v>54</v>
      </c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7"/>
      <c r="R17" s="67">
        <f t="shared" si="0"/>
        <v>112</v>
      </c>
      <c r="S17" s="65">
        <v>0</v>
      </c>
    </row>
    <row r="18" spans="1:19" x14ac:dyDescent="0.25">
      <c r="A18" s="10">
        <v>17</v>
      </c>
      <c r="B18" s="18" t="s">
        <v>19</v>
      </c>
      <c r="C18" s="10">
        <v>46</v>
      </c>
      <c r="D18" s="10">
        <v>48</v>
      </c>
      <c r="E18" s="10">
        <v>16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2"/>
      <c r="R18" s="12">
        <f t="shared" si="0"/>
        <v>110</v>
      </c>
      <c r="S18" s="10">
        <v>0</v>
      </c>
    </row>
    <row r="19" spans="1:19" x14ac:dyDescent="0.25">
      <c r="A19" s="9">
        <v>18</v>
      </c>
      <c r="B19" s="17" t="s">
        <v>16</v>
      </c>
      <c r="C19" s="9">
        <v>24</v>
      </c>
      <c r="D19" s="9">
        <v>50</v>
      </c>
      <c r="E19" s="9">
        <v>32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1"/>
      <c r="R19" s="11">
        <f t="shared" si="0"/>
        <v>106</v>
      </c>
      <c r="S19" s="9">
        <v>0</v>
      </c>
    </row>
    <row r="20" spans="1:19" x14ac:dyDescent="0.25">
      <c r="A20" s="9">
        <v>19</v>
      </c>
      <c r="B20" s="17" t="s">
        <v>74</v>
      </c>
      <c r="C20" s="9">
        <v>30</v>
      </c>
      <c r="D20" s="9">
        <v>56</v>
      </c>
      <c r="E20" s="9">
        <v>14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1"/>
      <c r="R20" s="11">
        <f t="shared" si="0"/>
        <v>100</v>
      </c>
      <c r="S20" s="9">
        <v>0</v>
      </c>
    </row>
    <row r="21" spans="1:19" x14ac:dyDescent="0.25">
      <c r="A21" s="9">
        <v>20</v>
      </c>
      <c r="B21" s="17" t="s">
        <v>22</v>
      </c>
      <c r="C21" s="9">
        <v>28</v>
      </c>
      <c r="D21" s="9">
        <v>38</v>
      </c>
      <c r="E21" s="9">
        <v>26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1"/>
      <c r="R21" s="11">
        <f t="shared" si="0"/>
        <v>92</v>
      </c>
      <c r="S21" s="9">
        <v>0</v>
      </c>
    </row>
    <row r="22" spans="1:19" x14ac:dyDescent="0.25">
      <c r="A22" s="9">
        <v>21</v>
      </c>
      <c r="B22" s="17" t="s">
        <v>38</v>
      </c>
      <c r="C22" s="9">
        <v>20</v>
      </c>
      <c r="D22" s="9">
        <v>14</v>
      </c>
      <c r="E22" s="9">
        <v>52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1"/>
      <c r="R22" s="11">
        <f t="shared" si="0"/>
        <v>86</v>
      </c>
      <c r="S22" s="9">
        <v>0</v>
      </c>
    </row>
    <row r="23" spans="1:19" x14ac:dyDescent="0.25">
      <c r="A23" s="9">
        <v>22</v>
      </c>
      <c r="B23" s="17" t="s">
        <v>15</v>
      </c>
      <c r="C23" s="9">
        <v>16</v>
      </c>
      <c r="D23" s="9">
        <v>18</v>
      </c>
      <c r="E23" s="9">
        <v>38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1"/>
      <c r="R23" s="11">
        <f t="shared" si="0"/>
        <v>72</v>
      </c>
      <c r="S23" s="9">
        <v>0</v>
      </c>
    </row>
    <row r="24" spans="1:19" x14ac:dyDescent="0.25">
      <c r="A24" s="9">
        <v>23</v>
      </c>
      <c r="B24" s="17" t="s">
        <v>11</v>
      </c>
      <c r="C24" s="9">
        <v>22</v>
      </c>
      <c r="D24" s="9">
        <v>26</v>
      </c>
      <c r="E24" s="9">
        <v>22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1"/>
      <c r="R24" s="11">
        <f t="shared" si="0"/>
        <v>70</v>
      </c>
      <c r="S24" s="9">
        <v>0</v>
      </c>
    </row>
    <row r="25" spans="1:19" x14ac:dyDescent="0.25">
      <c r="A25" s="9">
        <v>24</v>
      </c>
      <c r="B25" s="17" t="s">
        <v>86</v>
      </c>
      <c r="C25" s="9">
        <v>40</v>
      </c>
      <c r="D25" s="9">
        <v>0</v>
      </c>
      <c r="E25" s="9">
        <v>24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1"/>
      <c r="R25" s="11">
        <f t="shared" si="0"/>
        <v>64</v>
      </c>
      <c r="S25" s="9">
        <v>0</v>
      </c>
    </row>
    <row r="26" spans="1:19" x14ac:dyDescent="0.25">
      <c r="A26" s="9">
        <v>25</v>
      </c>
      <c r="B26" s="17" t="s">
        <v>84</v>
      </c>
      <c r="C26" s="9">
        <v>42</v>
      </c>
      <c r="D26" s="9">
        <v>10</v>
      </c>
      <c r="E26" s="9">
        <v>10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1"/>
      <c r="R26" s="11">
        <f t="shared" si="0"/>
        <v>62</v>
      </c>
      <c r="S26" s="9">
        <v>1</v>
      </c>
    </row>
    <row r="27" spans="1:19" x14ac:dyDescent="0.25">
      <c r="A27" s="9">
        <v>26</v>
      </c>
      <c r="B27" s="17" t="s">
        <v>159</v>
      </c>
      <c r="C27" s="9">
        <v>18</v>
      </c>
      <c r="D27" s="9">
        <v>24</v>
      </c>
      <c r="E27" s="9">
        <v>18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11"/>
      <c r="R27" s="11">
        <f t="shared" si="0"/>
        <v>60</v>
      </c>
      <c r="S27" s="9">
        <v>0</v>
      </c>
    </row>
    <row r="28" spans="1:19" x14ac:dyDescent="0.25">
      <c r="A28" s="9">
        <v>27</v>
      </c>
      <c r="B28" s="17" t="s">
        <v>184</v>
      </c>
      <c r="C28" s="9">
        <v>8</v>
      </c>
      <c r="D28" s="9">
        <v>22</v>
      </c>
      <c r="E28" s="9">
        <v>8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1"/>
      <c r="R28" s="11">
        <f t="shared" si="0"/>
        <v>38</v>
      </c>
      <c r="S28" s="9">
        <v>0</v>
      </c>
    </row>
    <row r="29" spans="1:19" x14ac:dyDescent="0.25">
      <c r="A29" s="9">
        <v>28</v>
      </c>
      <c r="B29" s="17" t="s">
        <v>90</v>
      </c>
      <c r="C29" s="9">
        <v>10</v>
      </c>
      <c r="D29" s="9">
        <v>20</v>
      </c>
      <c r="E29" s="9">
        <v>4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1"/>
      <c r="R29" s="11">
        <f t="shared" si="0"/>
        <v>34</v>
      </c>
      <c r="S29" s="9">
        <v>0</v>
      </c>
    </row>
    <row r="30" spans="1:19" x14ac:dyDescent="0.25">
      <c r="A30" s="9">
        <v>29</v>
      </c>
      <c r="B30" s="17" t="s">
        <v>92</v>
      </c>
      <c r="C30" s="9">
        <v>14</v>
      </c>
      <c r="D30" s="9">
        <v>0</v>
      </c>
      <c r="E30" s="9">
        <v>20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1"/>
      <c r="R30" s="11">
        <f t="shared" si="0"/>
        <v>34</v>
      </c>
      <c r="S30" s="9">
        <v>0</v>
      </c>
    </row>
    <row r="31" spans="1:19" x14ac:dyDescent="0.25">
      <c r="A31" s="9">
        <v>30</v>
      </c>
      <c r="B31" s="17" t="s">
        <v>72</v>
      </c>
      <c r="C31" s="9">
        <v>4</v>
      </c>
      <c r="D31" s="9">
        <v>16</v>
      </c>
      <c r="E31" s="9">
        <v>12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11"/>
      <c r="R31" s="11">
        <f t="shared" si="0"/>
        <v>32</v>
      </c>
      <c r="S31" s="9">
        <v>0</v>
      </c>
    </row>
    <row r="32" spans="1:19" x14ac:dyDescent="0.25">
      <c r="A32" s="9">
        <v>31</v>
      </c>
      <c r="B32" s="17" t="s">
        <v>196</v>
      </c>
      <c r="C32" s="9">
        <v>0</v>
      </c>
      <c r="D32" s="9">
        <v>12</v>
      </c>
      <c r="E32" s="9">
        <v>6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11"/>
      <c r="R32" s="11">
        <f t="shared" si="0"/>
        <v>18</v>
      </c>
      <c r="S32" s="9">
        <v>0</v>
      </c>
    </row>
    <row r="33" spans="1:19" x14ac:dyDescent="0.25">
      <c r="A33" s="9">
        <v>32</v>
      </c>
      <c r="B33" s="17" t="s">
        <v>88</v>
      </c>
      <c r="C33" s="9">
        <v>12</v>
      </c>
      <c r="D33" s="9">
        <v>0</v>
      </c>
      <c r="E33" s="9">
        <v>2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11"/>
      <c r="R33" s="11">
        <f t="shared" si="0"/>
        <v>14</v>
      </c>
      <c r="S33" s="9">
        <v>0</v>
      </c>
    </row>
    <row r="34" spans="1:19" x14ac:dyDescent="0.25">
      <c r="A34" s="14"/>
      <c r="B34" s="15"/>
      <c r="C34" s="14"/>
    </row>
    <row r="35" spans="1:19" x14ac:dyDescent="0.25">
      <c r="A35" s="14" t="s">
        <v>52</v>
      </c>
      <c r="B35" s="15"/>
      <c r="C35" s="14"/>
    </row>
    <row r="36" spans="1:19" x14ac:dyDescent="0.25">
      <c r="A36" s="14" t="s">
        <v>185</v>
      </c>
    </row>
  </sheetData>
  <sortState ref="A2:S33">
    <sortCondition descending="1" ref="R2"/>
  </sortState>
  <pageMargins left="0.2" right="0.2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33"/>
  <sheetViews>
    <sheetView workbookViewId="0">
      <selection activeCell="V12" sqref="V12"/>
    </sheetView>
  </sheetViews>
  <sheetFormatPr defaultRowHeight="15" x14ac:dyDescent="0.25"/>
  <cols>
    <col min="1" max="1" width="3" bestFit="1" customWidth="1"/>
    <col min="2" max="2" width="21" bestFit="1" customWidth="1"/>
    <col min="3" max="3" width="11.42578125" bestFit="1" customWidth="1"/>
    <col min="4" max="4" width="13.42578125" bestFit="1" customWidth="1"/>
    <col min="5" max="5" width="11.5703125" bestFit="1" customWidth="1"/>
    <col min="6" max="6" width="6.5703125" bestFit="1" customWidth="1"/>
    <col min="7" max="7" width="12.5703125" bestFit="1" customWidth="1"/>
    <col min="8" max="8" width="6.5703125" bestFit="1" customWidth="1"/>
    <col min="9" max="9" width="11.5703125" bestFit="1" customWidth="1"/>
    <col min="10" max="10" width="6.5703125" bestFit="1" customWidth="1"/>
    <col min="11" max="11" width="12.5703125" bestFit="1" customWidth="1"/>
    <col min="12" max="12" width="6.5703125" bestFit="1" customWidth="1"/>
    <col min="13" max="13" width="11.5703125" bestFit="1" customWidth="1"/>
    <col min="14" max="14" width="6.5703125" bestFit="1" customWidth="1"/>
    <col min="15" max="15" width="12.5703125" bestFit="1" customWidth="1"/>
    <col min="16" max="16" width="6.5703125" bestFit="1" customWidth="1"/>
    <col min="17" max="17" width="12.5703125" bestFit="1" customWidth="1"/>
    <col min="18" max="18" width="6.5703125" bestFit="1" customWidth="1"/>
    <col min="19" max="19" width="13.7109375" bestFit="1" customWidth="1"/>
    <col min="20" max="20" width="6.5703125" bestFit="1" customWidth="1"/>
    <col min="21" max="21" width="10.42578125" bestFit="1" customWidth="1"/>
    <col min="22" max="22" width="5.7109375" bestFit="1" customWidth="1"/>
  </cols>
  <sheetData>
    <row r="1" spans="1:22" x14ac:dyDescent="0.25">
      <c r="A1" s="54" t="s">
        <v>6</v>
      </c>
      <c r="B1" s="54" t="s">
        <v>37</v>
      </c>
      <c r="C1" s="54" t="s">
        <v>3</v>
      </c>
      <c r="D1" s="54" t="s">
        <v>39</v>
      </c>
      <c r="E1" s="54" t="s">
        <v>198</v>
      </c>
      <c r="F1" s="54" t="s">
        <v>34</v>
      </c>
      <c r="G1" s="54" t="s">
        <v>49</v>
      </c>
      <c r="H1" s="54" t="s">
        <v>34</v>
      </c>
      <c r="I1" s="54" t="s">
        <v>43</v>
      </c>
      <c r="J1" s="54" t="s">
        <v>34</v>
      </c>
      <c r="K1" s="54" t="s">
        <v>50</v>
      </c>
      <c r="L1" s="54" t="s">
        <v>34</v>
      </c>
      <c r="M1" s="54" t="s">
        <v>41</v>
      </c>
      <c r="N1" s="54" t="s">
        <v>34</v>
      </c>
      <c r="O1" s="54" t="s">
        <v>51</v>
      </c>
      <c r="P1" s="54" t="s">
        <v>34</v>
      </c>
      <c r="Q1" s="54" t="s">
        <v>199</v>
      </c>
      <c r="R1" s="54" t="s">
        <v>34</v>
      </c>
      <c r="S1" s="54" t="s">
        <v>42</v>
      </c>
      <c r="T1" s="54" t="s">
        <v>34</v>
      </c>
      <c r="U1" s="64" t="s">
        <v>165</v>
      </c>
      <c r="V1" s="64" t="s">
        <v>0</v>
      </c>
    </row>
    <row r="2" spans="1:22" x14ac:dyDescent="0.25">
      <c r="A2" s="1">
        <v>1</v>
      </c>
      <c r="B2" s="1" t="s">
        <v>8</v>
      </c>
      <c r="C2" s="1">
        <v>674</v>
      </c>
      <c r="D2" s="17">
        <v>70</v>
      </c>
      <c r="E2" s="73">
        <v>65556650</v>
      </c>
      <c r="F2" s="24">
        <v>100</v>
      </c>
      <c r="G2" s="73">
        <v>675701330</v>
      </c>
      <c r="H2" s="24">
        <v>100</v>
      </c>
      <c r="I2" s="55">
        <v>3722520</v>
      </c>
      <c r="J2" s="24">
        <v>10</v>
      </c>
      <c r="K2" s="55">
        <v>32819280</v>
      </c>
      <c r="L2" s="24">
        <v>82</v>
      </c>
      <c r="M2" s="73">
        <v>77229700</v>
      </c>
      <c r="N2" s="24">
        <v>100</v>
      </c>
      <c r="O2" s="55">
        <v>58588770</v>
      </c>
      <c r="P2" s="24">
        <v>94</v>
      </c>
      <c r="Q2" s="55">
        <v>42782050</v>
      </c>
      <c r="R2" s="24">
        <v>88</v>
      </c>
      <c r="S2" s="73">
        <v>107968490</v>
      </c>
      <c r="T2" s="24">
        <v>100</v>
      </c>
      <c r="U2" s="1">
        <v>12</v>
      </c>
      <c r="V2" s="1" t="s">
        <v>166</v>
      </c>
    </row>
    <row r="3" spans="1:22" x14ac:dyDescent="0.25">
      <c r="A3" s="1">
        <v>2</v>
      </c>
      <c r="B3" s="1" t="s">
        <v>10</v>
      </c>
      <c r="C3" s="1">
        <v>539</v>
      </c>
      <c r="D3" s="17">
        <v>65</v>
      </c>
      <c r="E3" s="55">
        <v>25656680</v>
      </c>
      <c r="F3" s="24">
        <v>79</v>
      </c>
      <c r="G3" s="55">
        <v>64851210</v>
      </c>
      <c r="H3" s="24">
        <v>64</v>
      </c>
      <c r="I3" s="55">
        <v>7561880</v>
      </c>
      <c r="J3" s="24">
        <v>46</v>
      </c>
      <c r="K3" s="73">
        <v>105580240</v>
      </c>
      <c r="L3" s="24">
        <v>100</v>
      </c>
      <c r="M3" s="55">
        <v>15705520</v>
      </c>
      <c r="N3" s="24">
        <v>49</v>
      </c>
      <c r="O3" s="55">
        <v>9935260</v>
      </c>
      <c r="P3" s="24">
        <v>52</v>
      </c>
      <c r="Q3" s="55">
        <v>10128520</v>
      </c>
      <c r="R3" s="24">
        <v>55</v>
      </c>
      <c r="S3" s="55">
        <v>96110800</v>
      </c>
      <c r="T3" s="24">
        <v>94</v>
      </c>
      <c r="U3" s="1">
        <v>6</v>
      </c>
      <c r="V3" s="1" t="s">
        <v>167</v>
      </c>
    </row>
    <row r="4" spans="1:22" x14ac:dyDescent="0.25">
      <c r="A4" s="1">
        <v>3</v>
      </c>
      <c r="B4" s="1" t="s">
        <v>9</v>
      </c>
      <c r="C4" s="1">
        <v>530</v>
      </c>
      <c r="D4" s="17">
        <v>60</v>
      </c>
      <c r="E4" s="55">
        <v>15661690</v>
      </c>
      <c r="F4" s="24">
        <v>61</v>
      </c>
      <c r="G4" s="55">
        <v>100403940</v>
      </c>
      <c r="H4" s="24">
        <v>76</v>
      </c>
      <c r="I4" s="55">
        <v>24711950</v>
      </c>
      <c r="J4" s="24">
        <v>79</v>
      </c>
      <c r="K4" s="55">
        <v>15923980</v>
      </c>
      <c r="L4" s="24">
        <v>70</v>
      </c>
      <c r="M4" s="55">
        <v>36024840</v>
      </c>
      <c r="N4" s="24">
        <v>79</v>
      </c>
      <c r="O4" s="55">
        <v>46662040</v>
      </c>
      <c r="P4" s="24">
        <v>85</v>
      </c>
      <c r="Q4" s="55">
        <v>5720800</v>
      </c>
      <c r="R4" s="24">
        <v>19</v>
      </c>
      <c r="S4" s="55">
        <v>23195730</v>
      </c>
      <c r="T4" s="24">
        <v>61</v>
      </c>
      <c r="U4" s="1">
        <v>3</v>
      </c>
      <c r="V4" s="1" t="s">
        <v>168</v>
      </c>
    </row>
    <row r="5" spans="1:22" x14ac:dyDescent="0.25">
      <c r="A5" s="1">
        <v>4</v>
      </c>
      <c r="B5" s="1" t="s">
        <v>13</v>
      </c>
      <c r="C5" s="1">
        <v>533</v>
      </c>
      <c r="D5" s="17">
        <v>58</v>
      </c>
      <c r="E5" s="55">
        <v>42350730</v>
      </c>
      <c r="F5" s="24">
        <v>94</v>
      </c>
      <c r="G5" s="55">
        <v>38707510</v>
      </c>
      <c r="H5" s="24">
        <v>46</v>
      </c>
      <c r="I5" s="55">
        <v>10299970</v>
      </c>
      <c r="J5" s="24">
        <v>55</v>
      </c>
      <c r="K5" s="55">
        <v>54993940</v>
      </c>
      <c r="L5" s="24">
        <v>88</v>
      </c>
      <c r="M5" s="55">
        <v>64375170</v>
      </c>
      <c r="N5" s="24">
        <v>94</v>
      </c>
      <c r="O5" s="55">
        <v>8051300</v>
      </c>
      <c r="P5" s="24">
        <v>40</v>
      </c>
      <c r="Q5" s="55">
        <v>7666870</v>
      </c>
      <c r="R5" s="24">
        <v>43</v>
      </c>
      <c r="S5" s="55">
        <v>38458040</v>
      </c>
      <c r="T5" s="24">
        <v>73</v>
      </c>
      <c r="U5" s="1">
        <v>0</v>
      </c>
      <c r="V5" s="1" t="s">
        <v>169</v>
      </c>
    </row>
    <row r="6" spans="1:22" x14ac:dyDescent="0.25">
      <c r="A6" s="1">
        <v>5</v>
      </c>
      <c r="B6" s="1" t="s">
        <v>80</v>
      </c>
      <c r="C6" s="1">
        <v>509</v>
      </c>
      <c r="D6" s="17">
        <v>56</v>
      </c>
      <c r="E6" s="55">
        <v>19207130</v>
      </c>
      <c r="F6" s="24">
        <v>67</v>
      </c>
      <c r="G6" s="55">
        <v>92521440</v>
      </c>
      <c r="H6" s="24">
        <v>73</v>
      </c>
      <c r="I6" s="55">
        <v>24441550</v>
      </c>
      <c r="J6" s="24">
        <v>76</v>
      </c>
      <c r="K6" s="55">
        <v>3446480</v>
      </c>
      <c r="L6" s="24">
        <v>16</v>
      </c>
      <c r="M6" s="55">
        <v>32966310</v>
      </c>
      <c r="N6" s="24">
        <v>70</v>
      </c>
      <c r="O6" s="55">
        <v>18137190</v>
      </c>
      <c r="P6" s="24">
        <v>67</v>
      </c>
      <c r="Q6" s="55">
        <v>12906380</v>
      </c>
      <c r="R6" s="24">
        <v>58</v>
      </c>
      <c r="S6" s="55">
        <v>51439800</v>
      </c>
      <c r="T6" s="24">
        <v>82</v>
      </c>
    </row>
    <row r="7" spans="1:22" x14ac:dyDescent="0.25">
      <c r="A7" s="1">
        <v>6</v>
      </c>
      <c r="B7" s="1" t="s">
        <v>12</v>
      </c>
      <c r="C7" s="1">
        <v>494</v>
      </c>
      <c r="D7" s="17">
        <v>54</v>
      </c>
      <c r="E7" s="55">
        <v>3122800</v>
      </c>
      <c r="F7" s="24">
        <v>1</v>
      </c>
      <c r="G7" s="55">
        <v>373464020</v>
      </c>
      <c r="H7" s="24">
        <v>88</v>
      </c>
      <c r="I7" s="55">
        <v>10585950</v>
      </c>
      <c r="J7" s="24">
        <v>58</v>
      </c>
      <c r="K7" s="55">
        <v>66048200</v>
      </c>
      <c r="L7" s="24">
        <v>94</v>
      </c>
      <c r="M7" s="55">
        <v>32701030</v>
      </c>
      <c r="N7" s="24">
        <v>67</v>
      </c>
      <c r="O7" s="55">
        <v>8688430</v>
      </c>
      <c r="P7" s="24">
        <v>46</v>
      </c>
      <c r="Q7" s="55">
        <v>14781640</v>
      </c>
      <c r="R7" s="24">
        <v>70</v>
      </c>
      <c r="S7" s="55">
        <v>36676030</v>
      </c>
      <c r="T7" s="24">
        <v>70</v>
      </c>
    </row>
    <row r="8" spans="1:22" x14ac:dyDescent="0.25">
      <c r="A8" s="1">
        <v>7</v>
      </c>
      <c r="B8" s="1" t="s">
        <v>38</v>
      </c>
      <c r="C8" s="1">
        <v>470</v>
      </c>
      <c r="D8" s="17">
        <v>52</v>
      </c>
      <c r="E8" s="55">
        <v>25588470</v>
      </c>
      <c r="F8" s="24">
        <v>76</v>
      </c>
      <c r="G8" s="55">
        <v>88524000</v>
      </c>
      <c r="H8" s="24">
        <v>70</v>
      </c>
      <c r="I8" s="55">
        <v>29253840</v>
      </c>
      <c r="J8" s="24">
        <v>85</v>
      </c>
      <c r="K8" s="55">
        <v>8473710</v>
      </c>
      <c r="L8" s="24">
        <v>49</v>
      </c>
      <c r="M8" s="55">
        <v>23362550</v>
      </c>
      <c r="N8" s="24">
        <v>55</v>
      </c>
      <c r="O8" s="55">
        <v>34616820</v>
      </c>
      <c r="P8" s="24">
        <v>79</v>
      </c>
      <c r="Q8" s="55">
        <v>5787790</v>
      </c>
      <c r="R8" s="24">
        <v>22</v>
      </c>
      <c r="S8" s="55">
        <v>15426830</v>
      </c>
      <c r="T8" s="24">
        <v>34</v>
      </c>
    </row>
    <row r="9" spans="1:22" x14ac:dyDescent="0.25">
      <c r="A9" s="1">
        <v>8</v>
      </c>
      <c r="B9" s="1" t="s">
        <v>17</v>
      </c>
      <c r="C9" s="1">
        <v>464</v>
      </c>
      <c r="D9" s="17">
        <v>50</v>
      </c>
      <c r="E9" s="55">
        <v>14987280</v>
      </c>
      <c r="F9" s="24">
        <v>58</v>
      </c>
      <c r="G9" s="55">
        <v>25773410</v>
      </c>
      <c r="H9" s="24">
        <v>28</v>
      </c>
      <c r="I9" s="55">
        <v>18648680</v>
      </c>
      <c r="J9" s="24">
        <v>73</v>
      </c>
      <c r="K9" s="55">
        <v>9604280</v>
      </c>
      <c r="L9" s="24">
        <v>52</v>
      </c>
      <c r="M9" s="55">
        <v>46559790</v>
      </c>
      <c r="N9" s="24">
        <v>88</v>
      </c>
      <c r="O9" s="55">
        <v>3522990</v>
      </c>
      <c r="P9" s="24">
        <v>10</v>
      </c>
      <c r="Q9" s="73">
        <v>101106020</v>
      </c>
      <c r="R9" s="24">
        <v>100</v>
      </c>
      <c r="S9" s="55">
        <v>21107850</v>
      </c>
      <c r="T9" s="24">
        <v>55</v>
      </c>
    </row>
    <row r="10" spans="1:22" x14ac:dyDescent="0.25">
      <c r="A10" s="1">
        <v>9</v>
      </c>
      <c r="B10" s="1" t="s">
        <v>71</v>
      </c>
      <c r="C10" s="1">
        <v>452</v>
      </c>
      <c r="D10" s="17">
        <v>48</v>
      </c>
      <c r="E10" s="55">
        <v>25489140</v>
      </c>
      <c r="F10" s="24">
        <v>73</v>
      </c>
      <c r="G10" s="55">
        <v>32701070</v>
      </c>
      <c r="H10" s="24">
        <v>37</v>
      </c>
      <c r="I10" s="55">
        <v>15395620</v>
      </c>
      <c r="J10" s="24">
        <v>70</v>
      </c>
      <c r="K10" s="55">
        <v>4222160</v>
      </c>
      <c r="L10" s="24">
        <v>28</v>
      </c>
      <c r="M10" s="55">
        <v>38287710</v>
      </c>
      <c r="N10" s="24">
        <v>82</v>
      </c>
      <c r="O10" s="55">
        <v>6206210</v>
      </c>
      <c r="P10" s="24">
        <v>28</v>
      </c>
      <c r="Q10" s="55">
        <v>8811220</v>
      </c>
      <c r="R10" s="24">
        <v>49</v>
      </c>
      <c r="S10" s="55">
        <v>52292240</v>
      </c>
      <c r="T10" s="24">
        <v>85</v>
      </c>
    </row>
    <row r="11" spans="1:22" x14ac:dyDescent="0.25">
      <c r="A11" s="1">
        <v>10</v>
      </c>
      <c r="B11" s="1" t="s">
        <v>31</v>
      </c>
      <c r="C11" s="1">
        <v>446</v>
      </c>
      <c r="D11" s="17">
        <v>46</v>
      </c>
      <c r="E11" s="55">
        <v>17116490</v>
      </c>
      <c r="F11" s="24">
        <v>64</v>
      </c>
      <c r="G11" s="55">
        <v>43361890</v>
      </c>
      <c r="H11" s="24">
        <v>52</v>
      </c>
      <c r="I11" s="55">
        <v>3495770</v>
      </c>
      <c r="J11" s="24">
        <v>4</v>
      </c>
      <c r="K11" s="55">
        <v>23063790</v>
      </c>
      <c r="L11" s="24">
        <v>79</v>
      </c>
      <c r="M11" s="55">
        <v>8350520</v>
      </c>
      <c r="N11" s="24">
        <v>19</v>
      </c>
      <c r="O11" s="73">
        <v>109406120</v>
      </c>
      <c r="P11" s="24">
        <v>100</v>
      </c>
      <c r="Q11" s="55">
        <v>24693390</v>
      </c>
      <c r="R11" s="24">
        <v>85</v>
      </c>
      <c r="S11" s="55">
        <v>16137750</v>
      </c>
      <c r="T11" s="24">
        <v>43</v>
      </c>
    </row>
    <row r="12" spans="1:22" x14ac:dyDescent="0.25">
      <c r="A12" s="1">
        <v>11</v>
      </c>
      <c r="B12" s="1" t="s">
        <v>78</v>
      </c>
      <c r="C12" s="1">
        <v>434</v>
      </c>
      <c r="D12" s="17">
        <v>44</v>
      </c>
      <c r="E12" s="55">
        <v>11684160</v>
      </c>
      <c r="F12" s="24">
        <v>43</v>
      </c>
      <c r="G12" s="55">
        <v>139650690</v>
      </c>
      <c r="H12" s="24">
        <v>79</v>
      </c>
      <c r="I12" s="55">
        <v>26388330</v>
      </c>
      <c r="J12" s="24">
        <v>82</v>
      </c>
      <c r="K12" s="55">
        <v>5620970</v>
      </c>
      <c r="L12" s="24">
        <v>40</v>
      </c>
      <c r="M12" s="55">
        <v>9781600</v>
      </c>
      <c r="N12" s="24">
        <v>25</v>
      </c>
      <c r="O12" s="55">
        <v>9135750</v>
      </c>
      <c r="P12" s="24">
        <v>49</v>
      </c>
      <c r="Q12" s="55">
        <v>6312360</v>
      </c>
      <c r="R12" s="24">
        <v>37</v>
      </c>
      <c r="S12" s="55">
        <v>44305610</v>
      </c>
      <c r="T12" s="24">
        <v>79</v>
      </c>
    </row>
    <row r="13" spans="1:22" x14ac:dyDescent="0.25">
      <c r="A13" s="1">
        <v>12</v>
      </c>
      <c r="B13" s="1" t="s">
        <v>21</v>
      </c>
      <c r="C13" s="1">
        <v>428</v>
      </c>
      <c r="D13" s="17">
        <v>42</v>
      </c>
      <c r="E13" s="55">
        <v>19816450</v>
      </c>
      <c r="F13" s="24">
        <v>70</v>
      </c>
      <c r="G13" s="55">
        <v>14914720</v>
      </c>
      <c r="H13" s="24">
        <v>10</v>
      </c>
      <c r="I13" s="73">
        <v>38601880</v>
      </c>
      <c r="J13" s="24">
        <v>100</v>
      </c>
      <c r="K13" s="55">
        <v>17502260</v>
      </c>
      <c r="L13" s="24">
        <v>73</v>
      </c>
      <c r="M13" s="55">
        <v>5876860</v>
      </c>
      <c r="N13" s="24">
        <v>10</v>
      </c>
      <c r="O13" s="55">
        <v>13871590</v>
      </c>
      <c r="P13" s="24">
        <v>61</v>
      </c>
      <c r="Q13" s="55">
        <v>5549880</v>
      </c>
      <c r="R13" s="24">
        <v>16</v>
      </c>
      <c r="S13" s="55">
        <v>58432750</v>
      </c>
      <c r="T13" s="24">
        <v>88</v>
      </c>
    </row>
    <row r="14" spans="1:22" x14ac:dyDescent="0.25">
      <c r="A14" s="1">
        <v>13</v>
      </c>
      <c r="B14" s="1" t="s">
        <v>76</v>
      </c>
      <c r="C14" s="1">
        <v>419</v>
      </c>
      <c r="D14" s="17">
        <v>40</v>
      </c>
      <c r="E14" s="55">
        <v>10095710</v>
      </c>
      <c r="F14" s="24">
        <v>37</v>
      </c>
      <c r="G14" s="55">
        <v>235445310</v>
      </c>
      <c r="H14" s="24">
        <v>85</v>
      </c>
      <c r="I14" s="55">
        <v>6295640</v>
      </c>
      <c r="J14" s="24">
        <v>37</v>
      </c>
      <c r="K14" s="55">
        <v>3174950</v>
      </c>
      <c r="L14" s="24">
        <v>13</v>
      </c>
      <c r="M14" s="55">
        <v>25123360</v>
      </c>
      <c r="N14" s="24">
        <v>61</v>
      </c>
      <c r="O14" s="55">
        <v>32859640</v>
      </c>
      <c r="P14" s="24">
        <v>76</v>
      </c>
      <c r="Q14" s="55">
        <v>6251270</v>
      </c>
      <c r="R14" s="24">
        <v>34</v>
      </c>
      <c r="S14" s="55">
        <v>44201060</v>
      </c>
      <c r="T14" s="24">
        <v>76</v>
      </c>
    </row>
    <row r="15" spans="1:22" x14ac:dyDescent="0.25">
      <c r="A15" s="1">
        <v>14</v>
      </c>
      <c r="B15" s="1" t="s">
        <v>15</v>
      </c>
      <c r="C15" s="1">
        <v>410</v>
      </c>
      <c r="D15" s="17">
        <v>38</v>
      </c>
      <c r="E15" s="55">
        <v>7992950</v>
      </c>
      <c r="F15" s="24">
        <v>31</v>
      </c>
      <c r="G15" s="55">
        <v>20815370</v>
      </c>
      <c r="H15" s="24">
        <v>25</v>
      </c>
      <c r="I15" s="55">
        <v>5854640</v>
      </c>
      <c r="J15" s="24">
        <v>34</v>
      </c>
      <c r="K15" s="55">
        <v>38170130</v>
      </c>
      <c r="L15" s="24">
        <v>85</v>
      </c>
      <c r="M15" s="55">
        <v>29098010</v>
      </c>
      <c r="N15" s="24">
        <v>64</v>
      </c>
      <c r="O15" s="55">
        <v>37140080</v>
      </c>
      <c r="P15" s="24">
        <v>82</v>
      </c>
      <c r="Q15" s="55">
        <v>9642220</v>
      </c>
      <c r="R15" s="24">
        <v>52</v>
      </c>
      <c r="S15" s="55">
        <v>15811380</v>
      </c>
      <c r="T15" s="24">
        <v>37</v>
      </c>
    </row>
    <row r="16" spans="1:22" x14ac:dyDescent="0.25">
      <c r="A16" s="1">
        <v>15</v>
      </c>
      <c r="B16" s="1" t="s">
        <v>20</v>
      </c>
      <c r="C16" s="1">
        <v>401</v>
      </c>
      <c r="D16" s="17">
        <v>36</v>
      </c>
      <c r="E16" s="55">
        <v>14889090</v>
      </c>
      <c r="F16" s="24">
        <v>55</v>
      </c>
      <c r="G16" s="55">
        <v>38815840</v>
      </c>
      <c r="H16" s="24">
        <v>49</v>
      </c>
      <c r="I16" s="55">
        <v>4671750</v>
      </c>
      <c r="J16" s="24">
        <v>25</v>
      </c>
      <c r="K16" s="55">
        <v>10893640</v>
      </c>
      <c r="L16" s="24">
        <v>64</v>
      </c>
      <c r="M16" s="55">
        <v>13355110</v>
      </c>
      <c r="N16" s="24">
        <v>34</v>
      </c>
      <c r="O16" s="55">
        <v>18706260</v>
      </c>
      <c r="P16" s="24">
        <v>70</v>
      </c>
      <c r="Q16" s="55">
        <v>13162960</v>
      </c>
      <c r="R16" s="24">
        <v>64</v>
      </c>
      <c r="S16" s="55">
        <v>15915020</v>
      </c>
      <c r="T16" s="24">
        <v>40</v>
      </c>
    </row>
    <row r="17" spans="1:20" x14ac:dyDescent="0.25">
      <c r="A17" s="1">
        <v>16</v>
      </c>
      <c r="B17" s="1" t="s">
        <v>18</v>
      </c>
      <c r="C17" s="1">
        <v>401</v>
      </c>
      <c r="D17" s="17">
        <v>34</v>
      </c>
      <c r="E17" s="55">
        <v>10880600</v>
      </c>
      <c r="F17" s="24">
        <v>40</v>
      </c>
      <c r="G17" s="55">
        <v>222168100</v>
      </c>
      <c r="H17" s="24">
        <v>82</v>
      </c>
      <c r="I17" s="55">
        <v>11910570</v>
      </c>
      <c r="J17" s="24">
        <v>61</v>
      </c>
      <c r="K17" s="55">
        <v>2518990</v>
      </c>
      <c r="L17" s="24">
        <v>4</v>
      </c>
      <c r="M17" s="55">
        <v>23693280</v>
      </c>
      <c r="N17" s="24">
        <v>58</v>
      </c>
      <c r="O17" s="55">
        <v>7801880</v>
      </c>
      <c r="P17" s="24">
        <v>34</v>
      </c>
      <c r="Q17" s="55">
        <v>15261720</v>
      </c>
      <c r="R17" s="24">
        <v>73</v>
      </c>
      <c r="S17" s="55">
        <v>17354640</v>
      </c>
      <c r="T17" s="24">
        <v>49</v>
      </c>
    </row>
    <row r="18" spans="1:20" x14ac:dyDescent="0.25">
      <c r="A18" s="1">
        <v>17</v>
      </c>
      <c r="B18" s="1" t="s">
        <v>16</v>
      </c>
      <c r="C18" s="1">
        <v>392</v>
      </c>
      <c r="D18" s="17">
        <v>32</v>
      </c>
      <c r="E18" s="55">
        <v>12340480</v>
      </c>
      <c r="F18" s="24">
        <v>49</v>
      </c>
      <c r="G18" s="55">
        <v>33177620</v>
      </c>
      <c r="H18" s="24">
        <v>40</v>
      </c>
      <c r="I18" s="55">
        <v>7673900</v>
      </c>
      <c r="J18" s="24">
        <v>49</v>
      </c>
      <c r="K18" s="55">
        <v>2683250</v>
      </c>
      <c r="L18" s="24">
        <v>7</v>
      </c>
      <c r="M18" s="55">
        <v>45648840</v>
      </c>
      <c r="N18" s="24">
        <v>85</v>
      </c>
      <c r="O18" s="55">
        <v>7759820</v>
      </c>
      <c r="P18" s="24">
        <v>31</v>
      </c>
      <c r="Q18" s="55">
        <v>14475280</v>
      </c>
      <c r="R18" s="24">
        <v>67</v>
      </c>
      <c r="S18" s="55">
        <v>34823810</v>
      </c>
      <c r="T18" s="24">
        <v>64</v>
      </c>
    </row>
    <row r="19" spans="1:20" x14ac:dyDescent="0.25">
      <c r="A19" s="1">
        <v>18</v>
      </c>
      <c r="B19" s="1" t="s">
        <v>69</v>
      </c>
      <c r="C19" s="1">
        <v>368</v>
      </c>
      <c r="D19" s="17">
        <v>30</v>
      </c>
      <c r="E19" s="55">
        <v>6059570</v>
      </c>
      <c r="F19" s="24">
        <v>16</v>
      </c>
      <c r="G19" s="55">
        <v>453025470</v>
      </c>
      <c r="H19" s="24">
        <v>94</v>
      </c>
      <c r="I19" s="55">
        <v>29993540</v>
      </c>
      <c r="J19" s="24">
        <v>88</v>
      </c>
      <c r="K19" s="55">
        <v>3764010</v>
      </c>
      <c r="L19" s="24">
        <v>19</v>
      </c>
      <c r="M19" s="55">
        <v>14907700</v>
      </c>
      <c r="N19" s="24">
        <v>43</v>
      </c>
      <c r="O19" s="55">
        <v>3192510</v>
      </c>
      <c r="P19" s="24">
        <v>7</v>
      </c>
      <c r="Q19" s="55">
        <v>17135410</v>
      </c>
      <c r="R19" s="24">
        <v>79</v>
      </c>
      <c r="S19" s="55">
        <v>13672710</v>
      </c>
      <c r="T19" s="24">
        <v>22</v>
      </c>
    </row>
    <row r="20" spans="1:20" x14ac:dyDescent="0.25">
      <c r="A20" s="1">
        <v>19</v>
      </c>
      <c r="B20" s="1" t="s">
        <v>14</v>
      </c>
      <c r="C20" s="1">
        <v>356</v>
      </c>
      <c r="D20" s="17">
        <v>28</v>
      </c>
      <c r="E20" s="55">
        <v>9168240</v>
      </c>
      <c r="F20" s="24">
        <v>34</v>
      </c>
      <c r="G20" s="55">
        <v>59106340</v>
      </c>
      <c r="H20" s="24">
        <v>61</v>
      </c>
      <c r="I20" s="55">
        <v>5602250</v>
      </c>
      <c r="J20" s="24">
        <v>31</v>
      </c>
      <c r="K20" s="55">
        <v>4465020</v>
      </c>
      <c r="L20" s="24">
        <v>34</v>
      </c>
      <c r="M20" s="55">
        <v>11038290</v>
      </c>
      <c r="N20" s="24">
        <v>28</v>
      </c>
      <c r="O20" s="55">
        <v>8130030</v>
      </c>
      <c r="P20" s="24">
        <v>43</v>
      </c>
      <c r="Q20" s="55">
        <v>56912020</v>
      </c>
      <c r="R20" s="24">
        <v>94</v>
      </c>
      <c r="S20" s="55">
        <v>14443710</v>
      </c>
      <c r="T20" s="24">
        <v>31</v>
      </c>
    </row>
    <row r="21" spans="1:20" x14ac:dyDescent="0.25">
      <c r="A21" s="1">
        <v>20</v>
      </c>
      <c r="B21" s="1" t="s">
        <v>22</v>
      </c>
      <c r="C21" s="1">
        <v>353</v>
      </c>
      <c r="D21" s="17">
        <v>26</v>
      </c>
      <c r="E21" s="55">
        <v>41943850</v>
      </c>
      <c r="F21" s="24">
        <v>88</v>
      </c>
      <c r="G21" s="55">
        <v>13019200</v>
      </c>
      <c r="H21" s="24">
        <v>7</v>
      </c>
      <c r="I21" s="55">
        <v>5281130</v>
      </c>
      <c r="J21" s="24">
        <v>28</v>
      </c>
      <c r="K21" s="55">
        <v>12385940</v>
      </c>
      <c r="L21" s="24">
        <v>67</v>
      </c>
      <c r="M21" s="55">
        <v>15611840</v>
      </c>
      <c r="N21" s="24">
        <v>46</v>
      </c>
      <c r="O21" s="55">
        <v>5021660</v>
      </c>
      <c r="P21" s="24">
        <v>25</v>
      </c>
      <c r="Q21" s="55">
        <v>7247420</v>
      </c>
      <c r="R21" s="24">
        <v>40</v>
      </c>
      <c r="S21" s="55">
        <v>19760580</v>
      </c>
      <c r="T21" s="24">
        <v>52</v>
      </c>
    </row>
    <row r="22" spans="1:20" x14ac:dyDescent="0.25">
      <c r="A22" s="1">
        <v>21</v>
      </c>
      <c r="B22" s="1" t="s">
        <v>86</v>
      </c>
      <c r="C22" s="1">
        <v>344</v>
      </c>
      <c r="D22" s="17">
        <v>24</v>
      </c>
      <c r="E22" s="55">
        <v>31046550</v>
      </c>
      <c r="F22" s="24">
        <v>82</v>
      </c>
      <c r="G22" s="55">
        <v>68295760</v>
      </c>
      <c r="H22" s="24">
        <v>67</v>
      </c>
      <c r="I22" s="55">
        <v>4472310</v>
      </c>
      <c r="J22" s="24">
        <v>22</v>
      </c>
      <c r="K22" s="55">
        <v>10346830</v>
      </c>
      <c r="L22" s="24">
        <v>58</v>
      </c>
      <c r="M22" s="55">
        <v>7257220</v>
      </c>
      <c r="N22" s="24">
        <v>16</v>
      </c>
      <c r="O22" s="55">
        <v>11425940</v>
      </c>
      <c r="P22" s="24">
        <v>58</v>
      </c>
      <c r="Q22" s="55">
        <v>6106320</v>
      </c>
      <c r="R22" s="24">
        <v>31</v>
      </c>
      <c r="S22" s="55">
        <v>10725420</v>
      </c>
      <c r="T22" s="24">
        <v>10</v>
      </c>
    </row>
    <row r="23" spans="1:20" x14ac:dyDescent="0.25">
      <c r="A23" s="1">
        <v>22</v>
      </c>
      <c r="B23" s="1" t="s">
        <v>11</v>
      </c>
      <c r="C23" s="1">
        <v>338</v>
      </c>
      <c r="D23" s="17">
        <v>22</v>
      </c>
      <c r="E23" s="55">
        <v>7322390</v>
      </c>
      <c r="F23" s="24">
        <v>28</v>
      </c>
      <c r="G23" s="55">
        <v>6837160</v>
      </c>
      <c r="H23" s="24">
        <v>1</v>
      </c>
      <c r="I23" s="55">
        <v>38500370</v>
      </c>
      <c r="J23" s="24">
        <v>94</v>
      </c>
      <c r="K23" s="55">
        <v>3878340</v>
      </c>
      <c r="L23" s="24">
        <v>22</v>
      </c>
      <c r="M23" s="55">
        <v>34486460</v>
      </c>
      <c r="N23" s="24">
        <v>73</v>
      </c>
      <c r="O23" s="55">
        <v>21134910</v>
      </c>
      <c r="P23" s="24">
        <v>73</v>
      </c>
      <c r="Q23" s="55">
        <v>5953240</v>
      </c>
      <c r="R23" s="24">
        <v>28</v>
      </c>
      <c r="S23" s="55">
        <v>13438100</v>
      </c>
      <c r="T23" s="24">
        <v>19</v>
      </c>
    </row>
    <row r="24" spans="1:20" x14ac:dyDescent="0.25">
      <c r="A24" s="1">
        <v>23</v>
      </c>
      <c r="B24" s="1" t="s">
        <v>92</v>
      </c>
      <c r="C24" s="1">
        <v>338</v>
      </c>
      <c r="D24" s="17">
        <v>20</v>
      </c>
      <c r="E24" s="55">
        <v>7110900</v>
      </c>
      <c r="F24" s="24">
        <v>25</v>
      </c>
      <c r="G24" s="55">
        <v>15244375</v>
      </c>
      <c r="H24" s="24">
        <v>13</v>
      </c>
      <c r="I24" s="55">
        <v>3710680</v>
      </c>
      <c r="J24" s="24">
        <v>7</v>
      </c>
      <c r="K24" s="55">
        <v>9646450</v>
      </c>
      <c r="L24" s="24">
        <v>55</v>
      </c>
      <c r="M24" s="55">
        <v>14771970</v>
      </c>
      <c r="N24" s="24">
        <v>40</v>
      </c>
      <c r="O24" s="55">
        <v>13920350</v>
      </c>
      <c r="P24" s="24">
        <v>64</v>
      </c>
      <c r="Q24" s="55">
        <v>15305540</v>
      </c>
      <c r="R24" s="24">
        <v>76</v>
      </c>
      <c r="S24" s="55">
        <v>21877750</v>
      </c>
      <c r="T24" s="24">
        <v>58</v>
      </c>
    </row>
    <row r="25" spans="1:20" x14ac:dyDescent="0.25">
      <c r="A25" s="1">
        <v>24</v>
      </c>
      <c r="B25" s="1" t="s">
        <v>159</v>
      </c>
      <c r="C25" s="1">
        <v>323</v>
      </c>
      <c r="D25" s="17">
        <v>18</v>
      </c>
      <c r="E25" s="55">
        <v>13274280</v>
      </c>
      <c r="F25" s="24">
        <v>52</v>
      </c>
      <c r="G25" s="55">
        <v>15335730</v>
      </c>
      <c r="H25" s="24">
        <v>16</v>
      </c>
      <c r="I25" s="55">
        <v>4309760</v>
      </c>
      <c r="J25" s="24">
        <v>16</v>
      </c>
      <c r="K25" s="55">
        <v>7637770</v>
      </c>
      <c r="L25" s="24">
        <v>43</v>
      </c>
      <c r="M25" s="55">
        <v>11947730</v>
      </c>
      <c r="N25" s="24">
        <v>31</v>
      </c>
      <c r="O25" s="55">
        <v>8011620</v>
      </c>
      <c r="P25" s="24">
        <v>37</v>
      </c>
      <c r="Q25" s="55">
        <v>17300290</v>
      </c>
      <c r="R25" s="24">
        <v>82</v>
      </c>
      <c r="S25" s="55">
        <v>16350630</v>
      </c>
      <c r="T25" s="24">
        <v>46</v>
      </c>
    </row>
    <row r="26" spans="1:20" x14ac:dyDescent="0.25">
      <c r="A26" s="1">
        <v>25</v>
      </c>
      <c r="B26" s="1" t="s">
        <v>19</v>
      </c>
      <c r="C26" s="1">
        <v>314</v>
      </c>
      <c r="D26" s="17">
        <v>16</v>
      </c>
      <c r="E26" s="55">
        <v>11958620</v>
      </c>
      <c r="F26" s="24">
        <v>46</v>
      </c>
      <c r="G26" s="55">
        <v>48243580</v>
      </c>
      <c r="H26" s="24">
        <v>55</v>
      </c>
      <c r="I26" s="55">
        <v>4452640</v>
      </c>
      <c r="J26" s="24">
        <v>19</v>
      </c>
      <c r="K26" s="55">
        <v>7758550</v>
      </c>
      <c r="L26" s="24">
        <v>46</v>
      </c>
      <c r="M26" s="55">
        <v>8833740</v>
      </c>
      <c r="N26" s="24">
        <v>22</v>
      </c>
      <c r="O26" s="55">
        <v>10548220</v>
      </c>
      <c r="P26" s="24">
        <v>55</v>
      </c>
      <c r="Q26" s="55">
        <v>2675140</v>
      </c>
      <c r="R26" s="24">
        <v>4</v>
      </c>
      <c r="S26" s="55">
        <v>34934210</v>
      </c>
      <c r="T26" s="24">
        <v>67</v>
      </c>
    </row>
    <row r="27" spans="1:20" x14ac:dyDescent="0.25">
      <c r="A27" s="1">
        <v>26</v>
      </c>
      <c r="B27" s="1" t="s">
        <v>74</v>
      </c>
      <c r="C27" s="1">
        <v>311</v>
      </c>
      <c r="D27" s="17">
        <v>14</v>
      </c>
      <c r="E27" s="55">
        <v>33175240</v>
      </c>
      <c r="F27" s="24">
        <v>85</v>
      </c>
      <c r="G27" s="55">
        <v>31835030</v>
      </c>
      <c r="H27" s="24">
        <v>34</v>
      </c>
      <c r="I27" s="55">
        <v>10223410</v>
      </c>
      <c r="J27" s="24">
        <v>52</v>
      </c>
      <c r="K27" s="55">
        <v>4197150</v>
      </c>
      <c r="L27" s="24">
        <v>25</v>
      </c>
      <c r="M27" s="55">
        <v>34864760</v>
      </c>
      <c r="N27" s="24">
        <v>76</v>
      </c>
      <c r="O27" s="55">
        <v>2965560</v>
      </c>
      <c r="P27" s="24">
        <v>4</v>
      </c>
      <c r="Q27" s="55">
        <v>4048440</v>
      </c>
      <c r="R27" s="24">
        <v>10</v>
      </c>
      <c r="S27" s="55">
        <v>14135430</v>
      </c>
      <c r="T27" s="24">
        <v>25</v>
      </c>
    </row>
    <row r="28" spans="1:20" x14ac:dyDescent="0.25">
      <c r="A28" s="1">
        <v>27</v>
      </c>
      <c r="B28" s="1" t="s">
        <v>72</v>
      </c>
      <c r="C28" s="1">
        <v>254</v>
      </c>
      <c r="D28" s="17">
        <v>12</v>
      </c>
      <c r="E28" s="55">
        <v>6275350</v>
      </c>
      <c r="F28" s="24">
        <v>19</v>
      </c>
      <c r="G28" s="55">
        <v>12523200</v>
      </c>
      <c r="H28" s="24">
        <v>4</v>
      </c>
      <c r="I28" s="55">
        <v>6922170</v>
      </c>
      <c r="J28" s="24">
        <v>43</v>
      </c>
      <c r="K28" s="55">
        <v>10616560</v>
      </c>
      <c r="L28" s="24">
        <v>61</v>
      </c>
      <c r="M28" s="55">
        <v>6789100</v>
      </c>
      <c r="N28" s="24">
        <v>13</v>
      </c>
      <c r="O28" s="55">
        <v>48736030</v>
      </c>
      <c r="P28" s="24">
        <v>88</v>
      </c>
      <c r="Q28" s="55">
        <v>4138170</v>
      </c>
      <c r="R28" s="24">
        <v>13</v>
      </c>
      <c r="S28" s="55">
        <v>11146850</v>
      </c>
      <c r="T28" s="24">
        <v>13</v>
      </c>
    </row>
    <row r="29" spans="1:20" x14ac:dyDescent="0.25">
      <c r="A29" s="1">
        <v>28</v>
      </c>
      <c r="B29" s="1" t="s">
        <v>84</v>
      </c>
      <c r="C29" s="1">
        <v>206</v>
      </c>
      <c r="D29" s="17">
        <v>10</v>
      </c>
      <c r="E29" s="55">
        <v>3373510</v>
      </c>
      <c r="F29" s="24">
        <v>4</v>
      </c>
      <c r="G29" s="55">
        <v>16970070</v>
      </c>
      <c r="H29" s="24">
        <v>22</v>
      </c>
      <c r="I29" s="55">
        <v>11990010</v>
      </c>
      <c r="J29" s="24">
        <v>64</v>
      </c>
      <c r="K29" s="55">
        <v>4240260</v>
      </c>
      <c r="L29" s="24">
        <v>31</v>
      </c>
      <c r="M29" s="55">
        <v>3882360</v>
      </c>
      <c r="N29" s="24">
        <v>4</v>
      </c>
      <c r="O29" s="55">
        <v>3966820</v>
      </c>
      <c r="P29" s="24">
        <v>16</v>
      </c>
      <c r="Q29" s="55">
        <v>12972750</v>
      </c>
      <c r="R29" s="24">
        <v>61</v>
      </c>
      <c r="S29" s="55">
        <v>5956470</v>
      </c>
      <c r="T29" s="24">
        <v>4</v>
      </c>
    </row>
    <row r="30" spans="1:20" x14ac:dyDescent="0.25">
      <c r="A30" s="1">
        <v>29</v>
      </c>
      <c r="B30" s="1" t="s">
        <v>184</v>
      </c>
      <c r="C30" s="1">
        <v>197</v>
      </c>
      <c r="D30" s="17">
        <v>8</v>
      </c>
      <c r="E30" s="55">
        <v>3983350</v>
      </c>
      <c r="F30" s="24">
        <v>7</v>
      </c>
      <c r="G30" s="55">
        <v>53794750</v>
      </c>
      <c r="H30" s="24">
        <v>58</v>
      </c>
      <c r="I30" s="55">
        <v>3284090</v>
      </c>
      <c r="J30" s="24">
        <v>1</v>
      </c>
      <c r="K30" s="55">
        <v>21151520</v>
      </c>
      <c r="L30" s="24">
        <v>76</v>
      </c>
      <c r="M30" s="55">
        <v>2668600</v>
      </c>
      <c r="N30" s="24">
        <v>1</v>
      </c>
      <c r="O30" s="55">
        <v>3746760</v>
      </c>
      <c r="P30" s="24">
        <v>13</v>
      </c>
      <c r="Q30" s="55">
        <v>5937980</v>
      </c>
      <c r="R30" s="24">
        <v>25</v>
      </c>
      <c r="S30" s="55">
        <v>11937970</v>
      </c>
      <c r="T30" s="24">
        <v>16</v>
      </c>
    </row>
    <row r="31" spans="1:20" x14ac:dyDescent="0.25">
      <c r="A31" s="1">
        <v>30</v>
      </c>
      <c r="B31" s="1" t="s">
        <v>196</v>
      </c>
      <c r="C31" s="1">
        <v>197</v>
      </c>
      <c r="D31" s="17">
        <v>6</v>
      </c>
      <c r="E31" s="55">
        <v>4124930</v>
      </c>
      <c r="F31" s="24">
        <v>10</v>
      </c>
      <c r="G31" s="55">
        <v>29644970</v>
      </c>
      <c r="H31" s="24">
        <v>31</v>
      </c>
      <c r="I31" s="55">
        <v>6650860</v>
      </c>
      <c r="J31" s="24">
        <v>40</v>
      </c>
      <c r="K31" s="55">
        <v>3019070</v>
      </c>
      <c r="L31" s="24">
        <v>10</v>
      </c>
      <c r="M31" s="55">
        <v>19522360</v>
      </c>
      <c r="N31" s="24">
        <v>52</v>
      </c>
      <c r="O31" s="55">
        <v>4360510</v>
      </c>
      <c r="P31" s="24">
        <v>19</v>
      </c>
      <c r="Q31" s="55">
        <v>3728380</v>
      </c>
      <c r="R31" s="24">
        <v>7</v>
      </c>
      <c r="S31" s="55">
        <v>14325330</v>
      </c>
      <c r="T31" s="24">
        <v>28</v>
      </c>
    </row>
    <row r="32" spans="1:20" x14ac:dyDescent="0.25">
      <c r="A32" s="1">
        <v>31</v>
      </c>
      <c r="B32" s="1" t="s">
        <v>90</v>
      </c>
      <c r="C32" s="1">
        <v>191</v>
      </c>
      <c r="D32" s="17">
        <v>4</v>
      </c>
      <c r="E32" s="55">
        <v>4611760</v>
      </c>
      <c r="F32" s="24">
        <v>13</v>
      </c>
      <c r="G32" s="55">
        <v>16070170</v>
      </c>
      <c r="H32" s="24">
        <v>19</v>
      </c>
      <c r="I32" s="55">
        <v>12200280</v>
      </c>
      <c r="J32" s="24">
        <v>67</v>
      </c>
      <c r="K32" s="55">
        <v>4939190</v>
      </c>
      <c r="L32" s="24">
        <v>37</v>
      </c>
      <c r="M32" s="55">
        <v>5471020</v>
      </c>
      <c r="N32" s="24">
        <v>7</v>
      </c>
      <c r="O32" s="55">
        <v>2064600</v>
      </c>
      <c r="P32" s="24">
        <v>1</v>
      </c>
      <c r="Q32" s="55">
        <v>7902080</v>
      </c>
      <c r="R32" s="24">
        <v>46</v>
      </c>
      <c r="S32" s="55">
        <v>3416750</v>
      </c>
      <c r="T32" s="24">
        <v>1</v>
      </c>
    </row>
    <row r="33" spans="1:20" x14ac:dyDescent="0.25">
      <c r="A33" s="1">
        <v>32</v>
      </c>
      <c r="B33" s="1" t="s">
        <v>88</v>
      </c>
      <c r="C33" s="1">
        <v>146</v>
      </c>
      <c r="D33" s="17">
        <v>2</v>
      </c>
      <c r="E33" s="55">
        <v>7109990</v>
      </c>
      <c r="F33" s="24">
        <v>22</v>
      </c>
      <c r="G33" s="55">
        <v>33754550</v>
      </c>
      <c r="H33" s="24">
        <v>43</v>
      </c>
      <c r="I33" s="55">
        <v>3766790</v>
      </c>
      <c r="J33" s="24">
        <v>13</v>
      </c>
      <c r="K33" s="55">
        <v>2110640</v>
      </c>
      <c r="L33" s="24">
        <v>1</v>
      </c>
      <c r="M33" s="55">
        <v>13577920</v>
      </c>
      <c r="N33" s="24">
        <v>37</v>
      </c>
      <c r="O33" s="55">
        <v>4361530</v>
      </c>
      <c r="P33" s="24">
        <v>22</v>
      </c>
      <c r="Q33" s="55">
        <v>2072610</v>
      </c>
      <c r="R33" s="24">
        <v>1</v>
      </c>
      <c r="S33" s="55">
        <v>8462290</v>
      </c>
      <c r="T33" s="24">
        <v>7</v>
      </c>
    </row>
  </sheetData>
  <sortState ref="A2:V33">
    <sortCondition ref="A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31"/>
  <sheetViews>
    <sheetView zoomScale="70" zoomScaleNormal="70" workbookViewId="0">
      <selection activeCell="D33" sqref="D33"/>
    </sheetView>
  </sheetViews>
  <sheetFormatPr defaultRowHeight="15" x14ac:dyDescent="0.25"/>
  <cols>
    <col min="2" max="2" width="16.140625" bestFit="1" customWidth="1"/>
  </cols>
  <sheetData>
    <row r="1" spans="1:3" x14ac:dyDescent="0.25">
      <c r="A1" s="69" t="s">
        <v>193</v>
      </c>
      <c r="B1" s="71" t="s">
        <v>42</v>
      </c>
    </row>
    <row r="3" spans="1:3" x14ac:dyDescent="0.25">
      <c r="A3" s="19" t="s">
        <v>33</v>
      </c>
      <c r="B3" s="19" t="s">
        <v>1</v>
      </c>
      <c r="C3" s="19" t="s">
        <v>34</v>
      </c>
    </row>
    <row r="4" spans="1:3" x14ac:dyDescent="0.25">
      <c r="A4" s="17">
        <v>1</v>
      </c>
      <c r="B4" s="17" t="s">
        <v>8</v>
      </c>
      <c r="C4" s="17">
        <v>4</v>
      </c>
    </row>
    <row r="5" spans="1:3" x14ac:dyDescent="0.25">
      <c r="A5" s="17">
        <v>2</v>
      </c>
      <c r="B5" s="44" t="s">
        <v>204</v>
      </c>
      <c r="C5" s="17">
        <v>2</v>
      </c>
    </row>
    <row r="6" spans="1:3" x14ac:dyDescent="0.25">
      <c r="A6" s="17">
        <v>3</v>
      </c>
      <c r="B6" s="17" t="s">
        <v>203</v>
      </c>
      <c r="C6" s="17">
        <v>0</v>
      </c>
    </row>
    <row r="7" spans="1:3" x14ac:dyDescent="0.25">
      <c r="A7" s="17">
        <v>4</v>
      </c>
      <c r="B7" s="17" t="s">
        <v>9</v>
      </c>
      <c r="C7" s="17">
        <v>1</v>
      </c>
    </row>
    <row r="8" spans="1:3" x14ac:dyDescent="0.25">
      <c r="A8" s="44"/>
      <c r="B8" s="44"/>
      <c r="C8" s="44"/>
    </row>
    <row r="9" spans="1:3" x14ac:dyDescent="0.25">
      <c r="A9" s="70" t="s">
        <v>193</v>
      </c>
      <c r="B9" s="71" t="s">
        <v>43</v>
      </c>
      <c r="C9" s="44"/>
    </row>
    <row r="10" spans="1:3" x14ac:dyDescent="0.25">
      <c r="A10" s="44"/>
      <c r="B10" s="44"/>
      <c r="C10" s="44"/>
    </row>
    <row r="11" spans="1:3" x14ac:dyDescent="0.25">
      <c r="A11" s="19" t="s">
        <v>33</v>
      </c>
      <c r="B11" s="19" t="s">
        <v>1</v>
      </c>
      <c r="C11" s="19" t="s">
        <v>34</v>
      </c>
    </row>
    <row r="12" spans="1:3" x14ac:dyDescent="0.25">
      <c r="A12" s="17">
        <v>1</v>
      </c>
      <c r="B12" s="17" t="s">
        <v>8</v>
      </c>
      <c r="C12" s="17">
        <v>4</v>
      </c>
    </row>
    <row r="13" spans="1:3" x14ac:dyDescent="0.25">
      <c r="A13" s="17">
        <v>2</v>
      </c>
      <c r="B13" s="44" t="s">
        <v>204</v>
      </c>
      <c r="C13" s="17">
        <v>2</v>
      </c>
    </row>
    <row r="14" spans="1:3" x14ac:dyDescent="0.25">
      <c r="A14" s="17">
        <v>3</v>
      </c>
      <c r="B14" s="17" t="s">
        <v>203</v>
      </c>
      <c r="C14" s="17">
        <v>0</v>
      </c>
    </row>
    <row r="15" spans="1:3" x14ac:dyDescent="0.25">
      <c r="A15" s="17">
        <v>4</v>
      </c>
      <c r="B15" s="17" t="s">
        <v>9</v>
      </c>
      <c r="C15" s="17">
        <v>1</v>
      </c>
    </row>
    <row r="16" spans="1:3" x14ac:dyDescent="0.25">
      <c r="A16" s="44"/>
      <c r="B16" s="44"/>
      <c r="C16" s="44"/>
    </row>
    <row r="17" spans="1:4" x14ac:dyDescent="0.25">
      <c r="A17" s="70" t="s">
        <v>193</v>
      </c>
      <c r="B17" s="71" t="s">
        <v>51</v>
      </c>
      <c r="C17" s="44"/>
    </row>
    <row r="18" spans="1:4" x14ac:dyDescent="0.25">
      <c r="A18" s="44"/>
      <c r="B18" s="44"/>
      <c r="C18" s="44"/>
    </row>
    <row r="19" spans="1:4" x14ac:dyDescent="0.25">
      <c r="A19" s="19" t="s">
        <v>33</v>
      </c>
      <c r="B19" s="19" t="s">
        <v>1</v>
      </c>
      <c r="C19" s="19" t="s">
        <v>34</v>
      </c>
    </row>
    <row r="20" spans="1:4" x14ac:dyDescent="0.25">
      <c r="A20" s="17">
        <v>1</v>
      </c>
      <c r="B20" s="17" t="s">
        <v>8</v>
      </c>
      <c r="C20" s="17">
        <v>4</v>
      </c>
    </row>
    <row r="21" spans="1:4" x14ac:dyDescent="0.25">
      <c r="A21" s="17">
        <v>2</v>
      </c>
      <c r="B21" s="44" t="s">
        <v>204</v>
      </c>
      <c r="C21" s="17">
        <v>2</v>
      </c>
    </row>
    <row r="22" spans="1:4" x14ac:dyDescent="0.25">
      <c r="A22" s="17">
        <v>3</v>
      </c>
      <c r="B22" s="17" t="s">
        <v>203</v>
      </c>
      <c r="C22" s="17">
        <v>0</v>
      </c>
    </row>
    <row r="23" spans="1:4" x14ac:dyDescent="0.25">
      <c r="A23" s="17">
        <v>4</v>
      </c>
      <c r="B23" s="17" t="s">
        <v>9</v>
      </c>
      <c r="C23" s="17">
        <v>1</v>
      </c>
    </row>
    <row r="25" spans="1:4" x14ac:dyDescent="0.25">
      <c r="A25" s="71" t="s">
        <v>192</v>
      </c>
    </row>
    <row r="27" spans="1:4" x14ac:dyDescent="0.25">
      <c r="A27" s="19" t="s">
        <v>33</v>
      </c>
      <c r="B27" s="19" t="s">
        <v>1</v>
      </c>
      <c r="C27" s="19" t="s">
        <v>34</v>
      </c>
    </row>
    <row r="28" spans="1:4" x14ac:dyDescent="0.25">
      <c r="A28" s="17">
        <v>2</v>
      </c>
      <c r="B28" s="17" t="s">
        <v>8</v>
      </c>
      <c r="C28" s="17">
        <f>C4+C12+C20</f>
        <v>12</v>
      </c>
      <c r="D28" t="s">
        <v>166</v>
      </c>
    </row>
    <row r="29" spans="1:4" x14ac:dyDescent="0.25">
      <c r="A29" s="17">
        <v>3</v>
      </c>
      <c r="B29" s="44" t="s">
        <v>204</v>
      </c>
      <c r="C29" s="17">
        <f>C5+C13+C21</f>
        <v>6</v>
      </c>
      <c r="D29" t="s">
        <v>167</v>
      </c>
    </row>
    <row r="30" spans="1:4" x14ac:dyDescent="0.25">
      <c r="A30" s="17">
        <v>1</v>
      </c>
      <c r="B30" s="17" t="s">
        <v>203</v>
      </c>
      <c r="C30" s="17">
        <f>C6+C14+C22</f>
        <v>0</v>
      </c>
      <c r="D30" t="s">
        <v>169</v>
      </c>
    </row>
    <row r="31" spans="1:4" x14ac:dyDescent="0.25">
      <c r="A31" s="17">
        <v>4</v>
      </c>
      <c r="B31" s="17" t="s">
        <v>9</v>
      </c>
      <c r="C31" s="17">
        <f>C7+C15+C23</f>
        <v>3</v>
      </c>
      <c r="D31" t="s">
        <v>168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2" workbookViewId="0">
      <selection activeCell="F5" sqref="F5"/>
    </sheetView>
  </sheetViews>
  <sheetFormatPr defaultRowHeight="15" x14ac:dyDescent="0.25"/>
  <cols>
    <col min="1" max="6" width="20.7109375" customWidth="1"/>
    <col min="7" max="8" width="20.28515625" customWidth="1"/>
  </cols>
  <sheetData>
    <row r="1" spans="1:8" x14ac:dyDescent="0.25">
      <c r="A1" s="3" t="s">
        <v>157</v>
      </c>
    </row>
    <row r="3" spans="1:8" x14ac:dyDescent="0.25">
      <c r="A3" s="19" t="s">
        <v>23</v>
      </c>
      <c r="B3" s="19" t="s">
        <v>24</v>
      </c>
      <c r="C3" s="19" t="s">
        <v>25</v>
      </c>
      <c r="D3" s="19" t="s">
        <v>26</v>
      </c>
      <c r="E3" s="19" t="s">
        <v>27</v>
      </c>
      <c r="F3" s="19" t="s">
        <v>28</v>
      </c>
      <c r="G3" s="19" t="s">
        <v>94</v>
      </c>
      <c r="H3" s="19" t="s">
        <v>95</v>
      </c>
    </row>
    <row r="4" spans="1:8" x14ac:dyDescent="0.25">
      <c r="A4" s="22" t="s">
        <v>42</v>
      </c>
      <c r="B4" s="22" t="s">
        <v>43</v>
      </c>
      <c r="C4" s="22" t="s">
        <v>50</v>
      </c>
      <c r="D4" s="22" t="s">
        <v>198</v>
      </c>
      <c r="E4" s="22" t="s">
        <v>41</v>
      </c>
      <c r="F4" s="22" t="s">
        <v>202</v>
      </c>
      <c r="G4" s="22" t="s">
        <v>49</v>
      </c>
      <c r="H4" s="22" t="s">
        <v>155</v>
      </c>
    </row>
    <row r="5" spans="1:8" x14ac:dyDescent="0.25">
      <c r="A5" s="17" t="str">
        <f>'Pinball Standings Page'!$B$2</f>
        <v>Derek Thomson</v>
      </c>
      <c r="B5" s="17" t="str">
        <f>'Pinball Standings Page'!$B$6</f>
        <v>Ryan James</v>
      </c>
      <c r="C5" s="17" t="str">
        <f>'Pinball Standings Page'!$B$10</f>
        <v>Michael McCullough</v>
      </c>
      <c r="D5" s="17" t="str">
        <f>'Pinball Standings Page'!$B$14</f>
        <v>David Bryant</v>
      </c>
      <c r="E5" s="17" t="str">
        <f>'Pinball Standings Page'!$B$18</f>
        <v>Rick Halisky</v>
      </c>
      <c r="F5" s="17" t="str">
        <f>'Pinball Standings Page'!$B$22</f>
        <v>Gary Kelemen</v>
      </c>
      <c r="G5" s="17" t="str">
        <f>'Pinball Standings Page'!$B$26</f>
        <v>Tyler Doty</v>
      </c>
      <c r="H5" s="17" t="str">
        <f>'Pinball Standings Page'!$B$30</f>
        <v>Brett Starkey</v>
      </c>
    </row>
    <row r="6" spans="1:8" x14ac:dyDescent="0.25">
      <c r="A6" s="17" t="str">
        <f>'Pinball Standings Page'!$B$4</f>
        <v>Paul Sinclair</v>
      </c>
      <c r="B6" s="17" t="str">
        <f>'Pinball Standings Page'!$B$7</f>
        <v>Ian McJannet</v>
      </c>
      <c r="C6" s="17" t="str">
        <f>'Pinball Standings Page'!$B$11</f>
        <v>Chad Lucyk</v>
      </c>
      <c r="D6" s="17" t="str">
        <f>'Pinball Standings Page'!$B$15</f>
        <v>Winston Tuttle</v>
      </c>
      <c r="E6" s="17" t="str">
        <f>'Pinball Standings Page'!$B$19</f>
        <v>Gilles Touchette</v>
      </c>
      <c r="F6" s="17" t="str">
        <f>'Pinball Standings Page'!$B$23</f>
        <v>Lauren Wheeler</v>
      </c>
      <c r="G6" s="17" t="str">
        <f>'Pinball Standings Page'!$B$27</f>
        <v>Jason Woods</v>
      </c>
      <c r="H6" s="17" t="str">
        <f>'Pinball Standings Page'!$B$31</f>
        <v>Erin Pampu</v>
      </c>
    </row>
    <row r="7" spans="1:8" x14ac:dyDescent="0.25">
      <c r="A7" s="17" t="str">
        <f>'Pinball Standings Page'!$B$3</f>
        <v>Ryan Jabs</v>
      </c>
      <c r="B7" s="17" t="str">
        <f>'Pinball Standings Page'!$B$8</f>
        <v>Jonathan Puckrin</v>
      </c>
      <c r="C7" s="17" t="str">
        <f>'Pinball Standings Page'!$B$12</f>
        <v>William LePage</v>
      </c>
      <c r="D7" s="17" t="str">
        <f>'Pinball Standings Page'!$B$16</f>
        <v>Dale Kemp</v>
      </c>
      <c r="E7" s="17" t="str">
        <f>'Pinball Standings Page'!$B$20</f>
        <v>Mike Kulba</v>
      </c>
      <c r="F7" s="17" t="str">
        <f>'Pinball Standings Page'!$B$24</f>
        <v>Chris Von Skopczynski</v>
      </c>
      <c r="G7" s="17" t="str">
        <f>'Pinball Standings Page'!$B$28</f>
        <v>Sam Jenkins</v>
      </c>
      <c r="H7" s="17" t="str">
        <f>'Pinball Standings Page'!$B$32</f>
        <v>Daryl Hart</v>
      </c>
    </row>
    <row r="8" spans="1:8" x14ac:dyDescent="0.25">
      <c r="A8" s="17" t="str">
        <f>'Pinball Standings Page'!$B$5</f>
        <v>Mark Stephens</v>
      </c>
      <c r="B8" s="17" t="str">
        <f>'Pinball Standings Page'!$B$9</f>
        <v>Paul Labrash</v>
      </c>
      <c r="C8" s="17" t="str">
        <f>'Pinball Standings Page'!$B$13</f>
        <v>Duane Cheremshynski</v>
      </c>
      <c r="D8" s="17" t="str">
        <f>'Pinball Standings Page'!$B$17</f>
        <v>Rod Ferguson</v>
      </c>
      <c r="E8" s="17" t="str">
        <f>'Pinball Standings Page'!$B$21</f>
        <v>Jason Zazula</v>
      </c>
      <c r="F8" s="17" t="str">
        <f>'Pinball Standings Page'!$B$25</f>
        <v>Dustin Yukes</v>
      </c>
      <c r="G8" s="17" t="str">
        <f>'Pinball Standings Page'!$B$29</f>
        <v>Robert Vivian</v>
      </c>
      <c r="H8" s="17" t="str">
        <f>'Pinball Standings Page'!$B$33</f>
        <v>David Beaton</v>
      </c>
    </row>
    <row r="10" spans="1:8" x14ac:dyDescent="0.25">
      <c r="A10" t="s">
        <v>200</v>
      </c>
    </row>
    <row r="13" spans="1:8" x14ac:dyDescent="0.25">
      <c r="A13" s="3" t="s">
        <v>156</v>
      </c>
    </row>
    <row r="15" spans="1:8" x14ac:dyDescent="0.25">
      <c r="A15" s="22" t="s">
        <v>42</v>
      </c>
      <c r="B15" s="22" t="s">
        <v>43</v>
      </c>
      <c r="C15" s="22" t="s">
        <v>50</v>
      </c>
      <c r="D15" s="19" t="s">
        <v>198</v>
      </c>
      <c r="E15" s="19" t="s">
        <v>41</v>
      </c>
      <c r="F15" s="19" t="s">
        <v>51</v>
      </c>
      <c r="G15" s="19" t="s">
        <v>199</v>
      </c>
      <c r="H15" s="19" t="s">
        <v>49</v>
      </c>
    </row>
    <row r="16" spans="1:8" x14ac:dyDescent="0.25">
      <c r="F16" s="63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F5" sqref="F5"/>
    </sheetView>
  </sheetViews>
  <sheetFormatPr defaultRowHeight="15" x14ac:dyDescent="0.25"/>
  <cols>
    <col min="1" max="1" width="11.42578125" bestFit="1" customWidth="1"/>
    <col min="2" max="2" width="7" bestFit="1" customWidth="1"/>
    <col min="3" max="3" width="8.28515625" bestFit="1" customWidth="1"/>
    <col min="4" max="5" width="26.7109375" customWidth="1"/>
  </cols>
  <sheetData>
    <row r="1" spans="1:3" x14ac:dyDescent="0.25">
      <c r="A1" s="74" t="s">
        <v>35</v>
      </c>
      <c r="B1" s="75"/>
      <c r="C1" s="76"/>
    </row>
    <row r="2" spans="1:3" ht="45" x14ac:dyDescent="0.25">
      <c r="A2" s="61" t="s">
        <v>33</v>
      </c>
      <c r="B2" s="62" t="s">
        <v>39</v>
      </c>
      <c r="C2" s="62" t="s">
        <v>40</v>
      </c>
    </row>
    <row r="3" spans="1:3" x14ac:dyDescent="0.25">
      <c r="A3" s="17">
        <v>1</v>
      </c>
      <c r="B3" s="17">
        <v>70</v>
      </c>
      <c r="C3" s="24">
        <v>100</v>
      </c>
    </row>
    <row r="4" spans="1:3" x14ac:dyDescent="0.25">
      <c r="A4" s="17">
        <v>2</v>
      </c>
      <c r="B4" s="17">
        <v>65</v>
      </c>
      <c r="C4" s="24">
        <v>94</v>
      </c>
    </row>
    <row r="5" spans="1:3" x14ac:dyDescent="0.25">
      <c r="A5" s="17">
        <v>3</v>
      </c>
      <c r="B5" s="17">
        <v>60</v>
      </c>
      <c r="C5" s="24">
        <v>88</v>
      </c>
    </row>
    <row r="6" spans="1:3" x14ac:dyDescent="0.25">
      <c r="A6" s="17">
        <v>4</v>
      </c>
      <c r="B6" s="17">
        <v>58</v>
      </c>
      <c r="C6" s="24">
        <v>85</v>
      </c>
    </row>
    <row r="7" spans="1:3" x14ac:dyDescent="0.25">
      <c r="A7" s="17">
        <v>5</v>
      </c>
      <c r="B7" s="17">
        <v>56</v>
      </c>
      <c r="C7" s="24">
        <v>82</v>
      </c>
    </row>
    <row r="8" spans="1:3" x14ac:dyDescent="0.25">
      <c r="A8" s="17">
        <v>6</v>
      </c>
      <c r="B8" s="17">
        <v>54</v>
      </c>
      <c r="C8" s="24">
        <v>79</v>
      </c>
    </row>
    <row r="9" spans="1:3" x14ac:dyDescent="0.25">
      <c r="A9" s="17">
        <v>7</v>
      </c>
      <c r="B9" s="17">
        <v>52</v>
      </c>
      <c r="C9" s="24">
        <v>76</v>
      </c>
    </row>
    <row r="10" spans="1:3" x14ac:dyDescent="0.25">
      <c r="A10" s="17">
        <v>8</v>
      </c>
      <c r="B10" s="17">
        <v>50</v>
      </c>
      <c r="C10" s="24">
        <v>73</v>
      </c>
    </row>
    <row r="11" spans="1:3" x14ac:dyDescent="0.25">
      <c r="A11" s="17">
        <v>9</v>
      </c>
      <c r="B11" s="17">
        <v>48</v>
      </c>
      <c r="C11" s="24">
        <v>70</v>
      </c>
    </row>
    <row r="12" spans="1:3" x14ac:dyDescent="0.25">
      <c r="A12" s="17">
        <v>10</v>
      </c>
      <c r="B12" s="17">
        <v>46</v>
      </c>
      <c r="C12" s="24">
        <v>67</v>
      </c>
    </row>
    <row r="13" spans="1:3" x14ac:dyDescent="0.25">
      <c r="A13" s="17">
        <v>11</v>
      </c>
      <c r="B13" s="17">
        <v>44</v>
      </c>
      <c r="C13" s="24">
        <v>64</v>
      </c>
    </row>
    <row r="14" spans="1:3" x14ac:dyDescent="0.25">
      <c r="A14" s="17">
        <v>12</v>
      </c>
      <c r="B14" s="17">
        <v>42</v>
      </c>
      <c r="C14" s="24">
        <v>61</v>
      </c>
    </row>
    <row r="15" spans="1:3" x14ac:dyDescent="0.25">
      <c r="A15" s="17">
        <v>13</v>
      </c>
      <c r="B15" s="17">
        <v>40</v>
      </c>
      <c r="C15" s="24">
        <v>58</v>
      </c>
    </row>
    <row r="16" spans="1:3" x14ac:dyDescent="0.25">
      <c r="A16" s="17">
        <v>14</v>
      </c>
      <c r="B16" s="17">
        <v>38</v>
      </c>
      <c r="C16" s="24">
        <v>55</v>
      </c>
    </row>
    <row r="17" spans="1:3" x14ac:dyDescent="0.25">
      <c r="A17" s="17">
        <v>15</v>
      </c>
      <c r="B17" s="17">
        <v>36</v>
      </c>
      <c r="C17" s="24">
        <v>52</v>
      </c>
    </row>
    <row r="18" spans="1:3" x14ac:dyDescent="0.25">
      <c r="A18" s="17">
        <v>16</v>
      </c>
      <c r="B18" s="17">
        <v>34</v>
      </c>
      <c r="C18" s="24">
        <v>49</v>
      </c>
    </row>
    <row r="19" spans="1:3" x14ac:dyDescent="0.25">
      <c r="A19" s="17">
        <v>17</v>
      </c>
      <c r="B19" s="17">
        <v>32</v>
      </c>
      <c r="C19" s="24">
        <v>46</v>
      </c>
    </row>
    <row r="20" spans="1:3" x14ac:dyDescent="0.25">
      <c r="A20" s="17">
        <v>18</v>
      </c>
      <c r="B20" s="17">
        <v>30</v>
      </c>
      <c r="C20" s="24">
        <v>43</v>
      </c>
    </row>
    <row r="21" spans="1:3" x14ac:dyDescent="0.25">
      <c r="A21" s="17">
        <v>19</v>
      </c>
      <c r="B21" s="17">
        <v>28</v>
      </c>
      <c r="C21" s="24">
        <v>40</v>
      </c>
    </row>
    <row r="22" spans="1:3" x14ac:dyDescent="0.25">
      <c r="A22" s="17">
        <v>20</v>
      </c>
      <c r="B22" s="17">
        <v>26</v>
      </c>
      <c r="C22" s="24">
        <v>37</v>
      </c>
    </row>
    <row r="23" spans="1:3" x14ac:dyDescent="0.25">
      <c r="A23" s="17">
        <v>21</v>
      </c>
      <c r="B23" s="17">
        <v>24</v>
      </c>
      <c r="C23" s="24">
        <v>34</v>
      </c>
    </row>
    <row r="24" spans="1:3" x14ac:dyDescent="0.25">
      <c r="A24" s="17">
        <v>22</v>
      </c>
      <c r="B24" s="17">
        <v>22</v>
      </c>
      <c r="C24" s="24">
        <v>31</v>
      </c>
    </row>
    <row r="25" spans="1:3" x14ac:dyDescent="0.25">
      <c r="A25" s="17">
        <v>23</v>
      </c>
      <c r="B25" s="17">
        <v>20</v>
      </c>
      <c r="C25" s="24">
        <v>28</v>
      </c>
    </row>
    <row r="26" spans="1:3" x14ac:dyDescent="0.25">
      <c r="A26" s="17">
        <v>24</v>
      </c>
      <c r="B26" s="17">
        <v>18</v>
      </c>
      <c r="C26" s="24">
        <v>25</v>
      </c>
    </row>
    <row r="27" spans="1:3" x14ac:dyDescent="0.25">
      <c r="A27" s="17">
        <v>25</v>
      </c>
      <c r="B27" s="17">
        <v>16</v>
      </c>
      <c r="C27" s="24">
        <v>22</v>
      </c>
    </row>
    <row r="28" spans="1:3" x14ac:dyDescent="0.25">
      <c r="A28" s="17">
        <v>26</v>
      </c>
      <c r="B28" s="17">
        <v>14</v>
      </c>
      <c r="C28" s="24">
        <v>19</v>
      </c>
    </row>
    <row r="29" spans="1:3" x14ac:dyDescent="0.25">
      <c r="A29" s="17">
        <v>27</v>
      </c>
      <c r="B29" s="17">
        <v>12</v>
      </c>
      <c r="C29" s="24">
        <v>16</v>
      </c>
    </row>
    <row r="30" spans="1:3" x14ac:dyDescent="0.25">
      <c r="A30" s="17">
        <v>28</v>
      </c>
      <c r="B30" s="17">
        <v>10</v>
      </c>
      <c r="C30" s="24">
        <v>13</v>
      </c>
    </row>
    <row r="31" spans="1:3" x14ac:dyDescent="0.25">
      <c r="A31" s="17">
        <v>29</v>
      </c>
      <c r="B31" s="17">
        <v>8</v>
      </c>
      <c r="C31" s="24">
        <v>10</v>
      </c>
    </row>
    <row r="32" spans="1:3" x14ac:dyDescent="0.25">
      <c r="A32" s="17">
        <v>30</v>
      </c>
      <c r="B32" s="17">
        <v>6</v>
      </c>
      <c r="C32" s="24">
        <v>7</v>
      </c>
    </row>
    <row r="33" spans="1:3" x14ac:dyDescent="0.25">
      <c r="A33" s="17">
        <v>31</v>
      </c>
      <c r="B33" s="17">
        <v>4</v>
      </c>
      <c r="C33" s="24">
        <v>4</v>
      </c>
    </row>
    <row r="34" spans="1:3" x14ac:dyDescent="0.25">
      <c r="A34" s="17">
        <v>32</v>
      </c>
      <c r="B34" s="17">
        <v>2</v>
      </c>
      <c r="C34" s="24">
        <v>1</v>
      </c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view="pageLayout"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2.85546875" bestFit="1" customWidth="1"/>
    <col min="3" max="3" width="19.14062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" customWidth="1"/>
    <col min="9" max="9" width="19.140625" customWidth="1"/>
    <col min="10" max="10" width="5.140625" customWidth="1"/>
    <col min="11" max="11" width="12.7109375" customWidth="1"/>
  </cols>
  <sheetData>
    <row r="1" spans="1:11" ht="18.75" x14ac:dyDescent="0.3">
      <c r="A1" s="4" t="s">
        <v>194</v>
      </c>
      <c r="B1" s="4"/>
    </row>
    <row r="2" spans="1:11" ht="15.75" thickBot="1" x14ac:dyDescent="0.3"/>
    <row r="3" spans="1:11" ht="21.75" thickBot="1" x14ac:dyDescent="0.4">
      <c r="A3" s="26" t="s">
        <v>7</v>
      </c>
      <c r="B3" s="3"/>
      <c r="C3" s="50">
        <v>1</v>
      </c>
      <c r="D3" s="36"/>
      <c r="E3" s="2"/>
      <c r="F3" s="2"/>
      <c r="G3" s="26" t="s">
        <v>47</v>
      </c>
      <c r="H3" s="46"/>
      <c r="I3" s="50" t="str">
        <f>Groups!A4</f>
        <v>Wrestlemania</v>
      </c>
    </row>
    <row r="4" spans="1:11" x14ac:dyDescent="0.25">
      <c r="C4" s="2"/>
      <c r="D4" s="2"/>
      <c r="E4" s="2"/>
      <c r="F4" s="2"/>
    </row>
    <row r="5" spans="1:11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  <c r="K5" s="2"/>
    </row>
    <row r="6" spans="1:11" x14ac:dyDescent="0.25">
      <c r="E6" s="34"/>
      <c r="F6" s="34"/>
      <c r="G6" s="34"/>
      <c r="H6" s="34"/>
      <c r="I6" s="34"/>
      <c r="J6" s="34"/>
      <c r="K6" s="34"/>
    </row>
    <row r="7" spans="1:11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  <c r="K7" s="33"/>
    </row>
    <row r="8" spans="1:11" ht="30.6" customHeight="1" x14ac:dyDescent="0.35">
      <c r="A8" s="5" t="str">
        <f>Groups!A5</f>
        <v>Derek Thomson</v>
      </c>
      <c r="B8" s="43">
        <v>1</v>
      </c>
      <c r="C8" s="49"/>
      <c r="D8" s="49"/>
      <c r="E8" s="48"/>
      <c r="F8" s="30"/>
      <c r="G8" s="48"/>
      <c r="H8" s="28"/>
      <c r="I8" s="48"/>
      <c r="J8" s="29"/>
      <c r="K8" s="34"/>
    </row>
    <row r="9" spans="1:11" ht="30.6" customHeight="1" x14ac:dyDescent="0.35">
      <c r="A9" s="13" t="str">
        <f>Groups!A6</f>
        <v>Paul Sinclair</v>
      </c>
      <c r="B9" s="43">
        <v>2</v>
      </c>
      <c r="C9" s="49"/>
      <c r="D9" s="49"/>
      <c r="E9" s="48"/>
      <c r="F9" s="30"/>
      <c r="G9" s="48"/>
      <c r="H9" s="31"/>
      <c r="I9" s="48"/>
      <c r="J9" s="29"/>
      <c r="K9" s="34"/>
    </row>
    <row r="10" spans="1:11" ht="30.6" customHeight="1" x14ac:dyDescent="0.35">
      <c r="A10" s="13" t="str">
        <f>Groups!A7</f>
        <v>Ryan Jabs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  <c r="K10" s="34"/>
    </row>
    <row r="11" spans="1:11" ht="30.6" customHeight="1" x14ac:dyDescent="0.35">
      <c r="A11" s="13" t="str">
        <f>Groups!A8</f>
        <v>Mark Stephens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  <c r="K11" s="34"/>
    </row>
    <row r="12" spans="1:11" x14ac:dyDescent="0.25">
      <c r="B12" s="44"/>
      <c r="E12" s="34"/>
      <c r="F12" s="34"/>
      <c r="G12" s="34"/>
      <c r="H12" s="34"/>
      <c r="I12" s="34"/>
      <c r="J12" s="34"/>
      <c r="K12" s="34"/>
    </row>
    <row r="13" spans="1:11" ht="21" customHeight="1" x14ac:dyDescent="0.4">
      <c r="A13" s="25" t="s">
        <v>4</v>
      </c>
      <c r="B13" s="19"/>
      <c r="C13" s="37" t="str">
        <f>Groups!E15</f>
        <v>Star Trek</v>
      </c>
      <c r="D13" s="37">
        <v>5</v>
      </c>
      <c r="E13" s="38" t="str">
        <f>Groups!F15</f>
        <v>TWD</v>
      </c>
      <c r="F13" s="38">
        <v>6</v>
      </c>
      <c r="G13" s="39" t="str">
        <f>Groups!G15</f>
        <v>TWD [R2]</v>
      </c>
      <c r="H13" s="39">
        <v>7</v>
      </c>
      <c r="I13" s="40" t="str">
        <f>Groups!H15</f>
        <v>GOT</v>
      </c>
      <c r="J13" s="40">
        <v>8</v>
      </c>
      <c r="K13" s="35"/>
    </row>
    <row r="14" spans="1:11" x14ac:dyDescent="0.25">
      <c r="B14" s="44"/>
      <c r="E14" s="34"/>
      <c r="F14" s="34"/>
      <c r="G14" s="34"/>
      <c r="H14" s="34"/>
      <c r="I14" s="34"/>
      <c r="J14" s="34"/>
      <c r="K14" s="34"/>
    </row>
    <row r="15" spans="1:11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  <c r="K15" s="33"/>
    </row>
    <row r="16" spans="1:11" ht="30" customHeight="1" x14ac:dyDescent="0.35">
      <c r="A16" s="5" t="str">
        <f>A8</f>
        <v>Derek Thomson</v>
      </c>
      <c r="B16" s="43">
        <v>1</v>
      </c>
      <c r="C16" s="48"/>
      <c r="D16" s="1"/>
      <c r="E16" s="30"/>
      <c r="F16" s="30"/>
      <c r="G16" s="48"/>
      <c r="H16" s="28"/>
      <c r="I16" s="48"/>
      <c r="J16" s="29"/>
      <c r="K16" s="34"/>
    </row>
    <row r="17" spans="1:11" ht="30" customHeight="1" x14ac:dyDescent="0.35">
      <c r="A17" s="13" t="str">
        <f>A9</f>
        <v>Paul Sinclair</v>
      </c>
      <c r="B17" s="43">
        <v>2</v>
      </c>
      <c r="C17" s="48"/>
      <c r="D17" s="1"/>
      <c r="E17" s="30"/>
      <c r="F17" s="30"/>
      <c r="G17" s="48"/>
      <c r="H17" s="31"/>
      <c r="I17" s="48"/>
      <c r="J17" s="29"/>
      <c r="K17" s="34"/>
    </row>
    <row r="18" spans="1:11" ht="30" customHeight="1" x14ac:dyDescent="0.35">
      <c r="A18" s="13" t="str">
        <f>A10</f>
        <v>Ryan Jabs</v>
      </c>
      <c r="B18" s="43">
        <v>3</v>
      </c>
      <c r="C18" s="48"/>
      <c r="D18" s="1"/>
      <c r="E18" s="30"/>
      <c r="F18" s="30"/>
      <c r="G18" s="48"/>
      <c r="H18" s="31"/>
      <c r="I18" s="48"/>
      <c r="J18" s="29"/>
      <c r="K18" s="34"/>
    </row>
    <row r="19" spans="1:11" ht="30" customHeight="1" x14ac:dyDescent="0.35">
      <c r="A19" s="13" t="str">
        <f>A11</f>
        <v>Mark Stephens</v>
      </c>
      <c r="B19" s="43">
        <v>4</v>
      </c>
      <c r="C19" s="48"/>
      <c r="D19" s="1"/>
      <c r="E19" s="30"/>
      <c r="F19" s="30"/>
      <c r="G19" s="48"/>
      <c r="H19" s="31"/>
      <c r="I19" s="48"/>
      <c r="J19" s="29"/>
      <c r="K19" s="34"/>
    </row>
    <row r="21" spans="1:11" x14ac:dyDescent="0.25">
      <c r="A21" t="s">
        <v>45</v>
      </c>
      <c r="C21" t="s">
        <v>48</v>
      </c>
    </row>
    <row r="22" spans="1:11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2.85546875" bestFit="1" customWidth="1"/>
    <col min="3" max="3" width="19.140625" customWidth="1"/>
    <col min="4" max="4" width="5.140625" customWidth="1"/>
    <col min="5" max="5" width="19.140625" customWidth="1"/>
    <col min="6" max="6" width="5.140625" customWidth="1"/>
    <col min="7" max="7" width="19.140625" customWidth="1"/>
    <col min="8" max="8" width="5.140625" customWidth="1"/>
    <col min="9" max="9" width="19.140625" customWidth="1"/>
    <col min="10" max="10" width="5.140625" customWidth="1"/>
  </cols>
  <sheetData>
    <row r="1" spans="1:10" ht="18.75" customHeight="1" x14ac:dyDescent="0.3">
      <c r="A1" s="4" t="s">
        <v>194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2</v>
      </c>
      <c r="D3" s="36"/>
      <c r="E3" s="2"/>
      <c r="F3" s="2"/>
      <c r="G3" s="26" t="s">
        <v>47</v>
      </c>
      <c r="H3" s="46"/>
      <c r="I3" s="50" t="str">
        <f>Groups!B4</f>
        <v>KISS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0.6" customHeight="1" x14ac:dyDescent="0.35">
      <c r="A8" s="5" t="str">
        <f>Groups!B5</f>
        <v>Ryan James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Groups!B6</f>
        <v>Ian McJannet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Groups!B7</f>
        <v>Jonathan Puckrin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Groups!B8</f>
        <v>Paul Labrash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" customHeight="1" x14ac:dyDescent="0.35">
      <c r="A16" s="5" t="str">
        <f>A8</f>
        <v>Ryan James</v>
      </c>
      <c r="B16" s="6">
        <v>1</v>
      </c>
      <c r="C16" s="48"/>
      <c r="D16" s="1"/>
      <c r="E16" s="30"/>
      <c r="F16" s="30"/>
      <c r="G16" s="48"/>
      <c r="H16" s="28"/>
      <c r="I16" s="48"/>
      <c r="J16" s="29"/>
    </row>
    <row r="17" spans="1:10" ht="30" customHeight="1" x14ac:dyDescent="0.35">
      <c r="A17" s="13" t="str">
        <f>A9</f>
        <v>Ian McJannet</v>
      </c>
      <c r="B17" s="6">
        <v>2</v>
      </c>
      <c r="C17" s="48"/>
      <c r="D17" s="1"/>
      <c r="E17" s="30"/>
      <c r="F17" s="30"/>
      <c r="G17" s="48"/>
      <c r="H17" s="31"/>
      <c r="I17" s="48"/>
      <c r="J17" s="29"/>
    </row>
    <row r="18" spans="1:10" ht="30" customHeight="1" x14ac:dyDescent="0.35">
      <c r="A18" s="13" t="str">
        <f>A10</f>
        <v>Jonathan Puckrin</v>
      </c>
      <c r="B18" s="6">
        <v>3</v>
      </c>
      <c r="C18" s="48"/>
      <c r="D18" s="1"/>
      <c r="E18" s="30"/>
      <c r="F18" s="30"/>
      <c r="G18" s="48"/>
      <c r="H18" s="31"/>
      <c r="I18" s="48"/>
      <c r="J18" s="29"/>
    </row>
    <row r="19" spans="1:10" ht="30" customHeight="1" x14ac:dyDescent="0.35">
      <c r="A19" s="13" t="str">
        <f>A11</f>
        <v>Paul Labrash</v>
      </c>
      <c r="B19" s="6">
        <v>4</v>
      </c>
      <c r="C19" s="48"/>
      <c r="D19" s="1"/>
      <c r="E19" s="30"/>
      <c r="F19" s="30"/>
      <c r="G19" s="48"/>
      <c r="H19" s="31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Layout" zoomScale="115" zoomScaleNormal="100" zoomScalePageLayoutView="115" workbookViewId="0">
      <selection activeCell="F5" sqref="F5"/>
    </sheetView>
  </sheetViews>
  <sheetFormatPr defaultRowHeight="15" x14ac:dyDescent="0.25"/>
  <cols>
    <col min="1" max="1" width="25.5703125" customWidth="1"/>
    <col min="2" max="2" width="3.28515625" bestFit="1" customWidth="1"/>
    <col min="3" max="3" width="19.140625" customWidth="1"/>
    <col min="4" max="4" width="6.28515625" customWidth="1"/>
    <col min="5" max="5" width="19.140625" customWidth="1"/>
    <col min="6" max="6" width="6.28515625" customWidth="1"/>
    <col min="7" max="7" width="19.140625" customWidth="1"/>
    <col min="8" max="8" width="6.28515625" customWidth="1"/>
    <col min="9" max="9" width="19.140625" customWidth="1"/>
    <col min="10" max="10" width="6.28515625" customWidth="1"/>
  </cols>
  <sheetData>
    <row r="1" spans="1:10" ht="18.75" customHeight="1" x14ac:dyDescent="0.3">
      <c r="A1" s="4" t="s">
        <v>194</v>
      </c>
      <c r="B1" s="4"/>
    </row>
    <row r="2" spans="1:10" ht="15.75" customHeight="1" thickBot="1" x14ac:dyDescent="0.3"/>
    <row r="3" spans="1:10" ht="21.75" thickBot="1" x14ac:dyDescent="0.4">
      <c r="A3" s="45" t="s">
        <v>7</v>
      </c>
      <c r="B3" s="3"/>
      <c r="C3" s="50">
        <v>3</v>
      </c>
      <c r="D3" s="36"/>
      <c r="E3" s="2"/>
      <c r="F3" s="2"/>
      <c r="G3" s="26" t="s">
        <v>47</v>
      </c>
      <c r="H3" s="46"/>
      <c r="I3" s="50" t="str">
        <f>Groups!C4</f>
        <v>Metallica</v>
      </c>
    </row>
    <row r="4" spans="1:10" x14ac:dyDescent="0.25">
      <c r="C4" s="2"/>
      <c r="D4" s="2"/>
      <c r="E4" s="2"/>
      <c r="F4" s="2"/>
    </row>
    <row r="5" spans="1:10" ht="21" x14ac:dyDescent="0.35">
      <c r="A5" s="25" t="s">
        <v>4</v>
      </c>
      <c r="B5" s="47"/>
      <c r="C5" s="37" t="str">
        <f>Groups!A15</f>
        <v>Wrestlemania</v>
      </c>
      <c r="D5" s="37">
        <v>1</v>
      </c>
      <c r="E5" s="38" t="str">
        <f>Groups!B15</f>
        <v>KISS</v>
      </c>
      <c r="F5" s="38">
        <v>2</v>
      </c>
      <c r="G5" s="39" t="str">
        <f>Groups!C15</f>
        <v>Metallica</v>
      </c>
      <c r="H5" s="39">
        <v>3</v>
      </c>
      <c r="I5" s="40" t="str">
        <f>Groups!D15</f>
        <v>ACDC</v>
      </c>
      <c r="J5" s="40">
        <v>4</v>
      </c>
    </row>
    <row r="6" spans="1:10" x14ac:dyDescent="0.25">
      <c r="E6" s="34"/>
      <c r="F6" s="34"/>
      <c r="G6" s="34"/>
      <c r="H6" s="34"/>
      <c r="I6" s="34"/>
      <c r="J6" s="34"/>
    </row>
    <row r="7" spans="1:10" s="3" customFormat="1" ht="21" x14ac:dyDescent="0.35">
      <c r="A7" s="27" t="s">
        <v>1</v>
      </c>
      <c r="B7" s="27" t="s">
        <v>6</v>
      </c>
      <c r="C7" s="32" t="s">
        <v>5</v>
      </c>
      <c r="D7" s="32" t="s">
        <v>44</v>
      </c>
      <c r="E7" s="32" t="s">
        <v>5</v>
      </c>
      <c r="F7" s="32" t="s">
        <v>44</v>
      </c>
      <c r="G7" s="32" t="s">
        <v>5</v>
      </c>
      <c r="H7" s="32" t="s">
        <v>44</v>
      </c>
      <c r="I7" s="32" t="s">
        <v>5</v>
      </c>
      <c r="J7" s="27" t="s">
        <v>44</v>
      </c>
    </row>
    <row r="8" spans="1:10" ht="30.6" customHeight="1" x14ac:dyDescent="0.35">
      <c r="A8" s="5" t="str">
        <f>Groups!C5</f>
        <v>Michael McCullough</v>
      </c>
      <c r="B8" s="43">
        <v>1</v>
      </c>
      <c r="C8" s="49"/>
      <c r="D8" s="49"/>
      <c r="E8" s="48"/>
      <c r="F8" s="30"/>
      <c r="G8" s="48"/>
      <c r="H8" s="28"/>
      <c r="I8" s="48"/>
      <c r="J8" s="29"/>
    </row>
    <row r="9" spans="1:10" ht="30.6" customHeight="1" x14ac:dyDescent="0.35">
      <c r="A9" s="5" t="str">
        <f>Groups!C6</f>
        <v>Chad Lucyk</v>
      </c>
      <c r="B9" s="43">
        <v>2</v>
      </c>
      <c r="C9" s="49"/>
      <c r="D9" s="49"/>
      <c r="E9" s="48"/>
      <c r="F9" s="30"/>
      <c r="G9" s="48"/>
      <c r="H9" s="31"/>
      <c r="I9" s="48"/>
      <c r="J9" s="29"/>
    </row>
    <row r="10" spans="1:10" ht="30.6" customHeight="1" x14ac:dyDescent="0.35">
      <c r="A10" s="5" t="str">
        <f>Groups!C7</f>
        <v>William LePage</v>
      </c>
      <c r="B10" s="43">
        <v>3</v>
      </c>
      <c r="C10" s="49"/>
      <c r="D10" s="49"/>
      <c r="E10" s="48"/>
      <c r="F10" s="30"/>
      <c r="G10" s="48"/>
      <c r="H10" s="31"/>
      <c r="I10" s="48"/>
      <c r="J10" s="29"/>
    </row>
    <row r="11" spans="1:10" ht="30.6" customHeight="1" x14ac:dyDescent="0.35">
      <c r="A11" s="5" t="str">
        <f>Groups!C8</f>
        <v>Duane Cheremshynski</v>
      </c>
      <c r="B11" s="43">
        <v>4</v>
      </c>
      <c r="C11" s="49"/>
      <c r="D11" s="49"/>
      <c r="E11" s="48"/>
      <c r="F11" s="30"/>
      <c r="G11" s="48"/>
      <c r="H11" s="31"/>
      <c r="I11" s="48"/>
      <c r="J11" s="29"/>
    </row>
    <row r="12" spans="1:10" x14ac:dyDescent="0.25">
      <c r="E12" s="34"/>
      <c r="F12" s="34"/>
      <c r="G12" s="34"/>
      <c r="H12" s="34"/>
      <c r="I12" s="34"/>
      <c r="J12" s="34"/>
    </row>
    <row r="13" spans="1:10" ht="21" x14ac:dyDescent="0.35">
      <c r="A13" s="25" t="s">
        <v>4</v>
      </c>
      <c r="B13" s="20"/>
      <c r="C13" s="37" t="str">
        <f>Groups!E15</f>
        <v>Star Trek</v>
      </c>
      <c r="D13" s="37">
        <v>5</v>
      </c>
      <c r="E13" s="41" t="str">
        <f>Groups!F15</f>
        <v>TWD</v>
      </c>
      <c r="F13" s="41">
        <v>6</v>
      </c>
      <c r="G13" s="42" t="str">
        <f>Groups!G15</f>
        <v>TWD [R2]</v>
      </c>
      <c r="H13" s="42">
        <v>7</v>
      </c>
      <c r="I13" s="40" t="str">
        <f>Groups!H15</f>
        <v>GOT</v>
      </c>
      <c r="J13" s="40">
        <v>8</v>
      </c>
    </row>
    <row r="14" spans="1:10" x14ac:dyDescent="0.25">
      <c r="E14" s="34"/>
      <c r="F14" s="34"/>
      <c r="G14" s="34"/>
      <c r="H14" s="34"/>
      <c r="I14" s="34"/>
      <c r="J14" s="34"/>
    </row>
    <row r="15" spans="1:10" s="3" customFormat="1" ht="21" x14ac:dyDescent="0.35">
      <c r="A15" s="27" t="s">
        <v>1</v>
      </c>
      <c r="B15" s="27" t="s">
        <v>6</v>
      </c>
      <c r="C15" s="32" t="s">
        <v>5</v>
      </c>
      <c r="D15" s="32" t="s">
        <v>44</v>
      </c>
      <c r="E15" s="32" t="s">
        <v>5</v>
      </c>
      <c r="F15" s="32" t="s">
        <v>44</v>
      </c>
      <c r="G15" s="32" t="s">
        <v>5</v>
      </c>
      <c r="H15" s="32" t="s">
        <v>44</v>
      </c>
      <c r="I15" s="32" t="s">
        <v>5</v>
      </c>
      <c r="J15" s="27" t="s">
        <v>44</v>
      </c>
    </row>
    <row r="16" spans="1:10" ht="30" customHeight="1" x14ac:dyDescent="0.35">
      <c r="A16" s="5" t="str">
        <f>A8</f>
        <v>Michael McCullough</v>
      </c>
      <c r="B16" s="6">
        <v>1</v>
      </c>
      <c r="C16" s="48"/>
      <c r="D16" s="1"/>
      <c r="E16" s="30"/>
      <c r="F16" s="30"/>
      <c r="G16" s="48"/>
      <c r="H16" s="28"/>
      <c r="I16" s="48"/>
      <c r="J16" s="29"/>
    </row>
    <row r="17" spans="1:10" ht="30" customHeight="1" x14ac:dyDescent="0.35">
      <c r="A17" s="13" t="str">
        <f>A9</f>
        <v>Chad Lucyk</v>
      </c>
      <c r="B17" s="6">
        <v>2</v>
      </c>
      <c r="C17" s="48"/>
      <c r="D17" s="1"/>
      <c r="E17" s="30"/>
      <c r="F17" s="30"/>
      <c r="G17" s="48"/>
      <c r="H17" s="31"/>
      <c r="I17" s="48"/>
      <c r="J17" s="29"/>
    </row>
    <row r="18" spans="1:10" ht="30" customHeight="1" x14ac:dyDescent="0.35">
      <c r="A18" s="13" t="str">
        <f>A10</f>
        <v>William LePage</v>
      </c>
      <c r="B18" s="6">
        <v>3</v>
      </c>
      <c r="C18" s="48"/>
      <c r="D18" s="1"/>
      <c r="E18" s="30"/>
      <c r="F18" s="30"/>
      <c r="G18" s="48"/>
      <c r="H18" s="31"/>
      <c r="I18" s="48"/>
      <c r="J18" s="29"/>
    </row>
    <row r="19" spans="1:10" ht="30" customHeight="1" x14ac:dyDescent="0.35">
      <c r="A19" s="13" t="str">
        <f>A11</f>
        <v>Duane Cheremshynski</v>
      </c>
      <c r="B19" s="6">
        <v>4</v>
      </c>
      <c r="C19" s="48"/>
      <c r="D19" s="1"/>
      <c r="E19" s="30"/>
      <c r="F19" s="30"/>
      <c r="G19" s="48"/>
      <c r="H19" s="31"/>
      <c r="I19" s="48"/>
      <c r="J19" s="29"/>
    </row>
    <row r="21" spans="1:10" x14ac:dyDescent="0.25">
      <c r="A21" t="s">
        <v>45</v>
      </c>
      <c r="C21" t="s">
        <v>48</v>
      </c>
    </row>
    <row r="22" spans="1:10" x14ac:dyDescent="0.25">
      <c r="A22" t="s">
        <v>46</v>
      </c>
    </row>
  </sheetData>
  <pageMargins left="0.2" right="0.2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Entry Sheet</vt:lpstr>
      <vt:lpstr>Pinball Standings Page</vt:lpstr>
      <vt:lpstr>Results</vt:lpstr>
      <vt:lpstr>Playoff</vt:lpstr>
      <vt:lpstr>Groups</vt:lpstr>
      <vt:lpstr>Tables</vt:lpstr>
      <vt:lpstr>Group 1</vt:lpstr>
      <vt:lpstr>Group 2</vt:lpstr>
      <vt:lpstr>Group 3</vt:lpstr>
      <vt:lpstr>Group 4</vt:lpstr>
      <vt:lpstr>Group 5</vt:lpstr>
      <vt:lpstr>Group 6</vt:lpstr>
      <vt:lpstr>Group 7</vt:lpstr>
      <vt:lpstr>Group 8</vt:lpstr>
    </vt:vector>
  </TitlesOfParts>
  <Company>GOA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derek.thomson</dc:creator>
  <cp:lastModifiedBy>derek.thomson</cp:lastModifiedBy>
  <cp:lastPrinted>2016-02-16T18:28:45Z</cp:lastPrinted>
  <dcterms:created xsi:type="dcterms:W3CDTF">2013-04-30T17:23:23Z</dcterms:created>
  <dcterms:modified xsi:type="dcterms:W3CDTF">2016-02-18T15:31:44Z</dcterms:modified>
</cp:coreProperties>
</file>