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205" windowHeight="12060" activeTab="2"/>
  </bookViews>
  <sheets>
    <sheet name="Entry Sheet" sheetId="18" r:id="rId1"/>
    <sheet name="Pinball Standings Page" sheetId="1" r:id="rId2"/>
    <sheet name="Results" sheetId="20" r:id="rId3"/>
    <sheet name="Playoff" sheetId="25" r:id="rId4"/>
  </sheets>
  <calcPr calcId="145621"/>
</workbook>
</file>

<file path=xl/calcChain.xml><?xml version="1.0" encoding="utf-8"?>
<calcChain xmlns="http://schemas.openxmlformats.org/spreadsheetml/2006/main">
  <c r="C33" i="20" l="1"/>
  <c r="C32" i="20"/>
  <c r="C3" i="20"/>
  <c r="C4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2" i="20"/>
  <c r="C33" i="25" l="1"/>
  <c r="B33" i="25"/>
  <c r="C32" i="25"/>
  <c r="B32" i="25"/>
  <c r="C31" i="25"/>
  <c r="B31" i="25"/>
  <c r="C30" i="25"/>
  <c r="B30" i="25"/>
  <c r="B25" i="25"/>
  <c r="B24" i="25"/>
  <c r="B23" i="25"/>
  <c r="B22" i="25"/>
  <c r="B17" i="25"/>
  <c r="B16" i="25"/>
  <c r="B15" i="25"/>
  <c r="B14" i="25"/>
  <c r="R30" i="1"/>
  <c r="R29" i="1"/>
  <c r="R31" i="1"/>
  <c r="R32" i="1"/>
  <c r="R28" i="1"/>
  <c r="R33" i="1"/>
  <c r="R26" i="1"/>
  <c r="R27" i="1"/>
  <c r="R24" i="1"/>
  <c r="R22" i="1"/>
  <c r="R25" i="1"/>
  <c r="R17" i="1"/>
  <c r="R21" i="1"/>
  <c r="R20" i="1"/>
  <c r="R14" i="1"/>
  <c r="R16" i="1"/>
  <c r="R8" i="1"/>
  <c r="R15" i="1"/>
  <c r="R12" i="1"/>
  <c r="R13" i="1"/>
  <c r="R23" i="1"/>
  <c r="R18" i="1"/>
  <c r="R11" i="1"/>
  <c r="R19" i="1"/>
  <c r="R10" i="1"/>
  <c r="R6" i="1"/>
  <c r="R7" i="1"/>
  <c r="R9" i="1"/>
  <c r="R5" i="1"/>
  <c r="R4" i="1"/>
  <c r="R3" i="1"/>
  <c r="R2" i="1"/>
</calcChain>
</file>

<file path=xl/sharedStrings.xml><?xml version="1.0" encoding="utf-8"?>
<sst xmlns="http://schemas.openxmlformats.org/spreadsheetml/2006/main" count="271" uniqueCount="183">
  <si>
    <t>Place</t>
  </si>
  <si>
    <t>Player</t>
  </si>
  <si>
    <t>Subs Used</t>
  </si>
  <si>
    <t>Total Points</t>
  </si>
  <si>
    <t>#</t>
  </si>
  <si>
    <t>Derek Thomson</t>
  </si>
  <si>
    <t>Paul Sinclair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</si>
  <si>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</si>
  <si>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</si>
  <si>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</si>
  <si>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</si>
  <si>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</si>
  <si>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</si>
  <si>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</si>
  <si>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</si>
  <si>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</si>
  <si>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</si>
  <si>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</si>
  <si>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</si>
  <si>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</si>
  <si>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Checked In</t>
  </si>
  <si>
    <t>William LePage</t>
  </si>
  <si>
    <t>Wins</t>
  </si>
  <si>
    <t>Rank</t>
  </si>
  <si>
    <t>Points</t>
  </si>
  <si>
    <t>Sub Used</t>
  </si>
  <si>
    <t>Name</t>
  </si>
  <si>
    <t>Gary Kelemen</t>
  </si>
  <si>
    <t>League Points</t>
  </si>
  <si>
    <t>GOT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</si>
  <si>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</si>
  <si>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</si>
  <si>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</si>
  <si>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</si>
  <si>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</si>
  <si>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</si>
  <si>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</si>
  <si>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</si>
  <si>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</si>
  <si>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</si>
  <si>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</si>
  <si>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</si>
  <si>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</si>
  <si>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</si>
  <si>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</si>
  <si>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</si>
  <si>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</si>
  <si>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</si>
  <si>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</si>
  <si>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</si>
  <si>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</si>
  <si>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</si>
  <si>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</si>
  <si>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</si>
  <si>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David Bryant</t>
  </si>
  <si>
    <t>david@thedenizenhall.com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</si>
  <si>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</si>
  <si>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</si>
  <si>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</si>
  <si>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</si>
  <si>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</si>
  <si>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</si>
  <si>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</si>
  <si>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</si>
  <si>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</si>
  <si>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</si>
  <si>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</si>
  <si>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</si>
  <si>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</si>
  <si>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</si>
  <si>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</si>
  <si>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</si>
  <si>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</si>
  <si>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</si>
  <si>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</si>
  <si>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</si>
  <si>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</si>
  <si>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</si>
  <si>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</si>
  <si>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</si>
  <si>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</si>
  <si>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</si>
  <si>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</si>
  <si>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>Bryant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</si>
  <si>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</si>
  <si>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</si>
  <si>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</si>
  <si>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</si>
  <si>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</si>
  <si>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</si>
  <si>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</si>
  <si>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</si>
  <si>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</si>
  <si>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</si>
  <si>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</si>
  <si>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</si>
  <si>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</si>
  <si>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</si>
  <si>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</si>
  <si>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</si>
  <si>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</si>
  <si>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</si>
  <si>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</si>
  <si>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</si>
  <si>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</si>
  <si>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</si>
  <si>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</si>
  <si>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</si>
  <si>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</si>
  <si>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</si>
  <si>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</si>
  <si>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</si>
  <si>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</si>
  <si>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</si>
  <si>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</si>
  <si>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</si>
  <si>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</si>
  <si>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</si>
  <si>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</si>
  <si>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</si>
  <si>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</si>
  <si>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</si>
  <si>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</si>
  <si>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</si>
  <si>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</si>
  <si>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</si>
  <si>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</si>
  <si>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</si>
  <si>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</si>
  <si>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</si>
  <si>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</si>
  <si>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</si>
  <si>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</si>
  <si>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</si>
  <si>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</si>
  <si>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</si>
  <si>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</si>
  <si>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</si>
  <si>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Direct Play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</si>
  <si>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</si>
  <si>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</si>
  <si>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</si>
  <si>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</si>
  <si>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</si>
  <si>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</si>
  <si>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</si>
  <si>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</si>
  <si>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</si>
  <si>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</si>
  <si>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</si>
  <si>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</si>
  <si>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</si>
  <si>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</si>
  <si>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</si>
  <si>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</si>
  <si>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1*</t>
  </si>
  <si>
    <t>sjenkins@gmail.com</t>
  </si>
  <si>
    <t>Sub Name</t>
  </si>
  <si>
    <t>Hart</t>
  </si>
  <si>
    <t>hartman68@hotmail.com</t>
  </si>
  <si>
    <t>Total</t>
  </si>
  <si>
    <t>TWD</t>
  </si>
  <si>
    <t xml:space="preserve">Darryl </t>
  </si>
  <si>
    <t>Darryl Hart</t>
  </si>
  <si>
    <t>Group</t>
  </si>
  <si>
    <t>Event #7: DHPL League Championship Series Check In</t>
  </si>
  <si>
    <t>NS</t>
  </si>
  <si>
    <t>Jeremy Nelson</t>
  </si>
  <si>
    <t>X</t>
  </si>
  <si>
    <t>Elie Kusner</t>
  </si>
  <si>
    <t>Elie Kushner</t>
  </si>
  <si>
    <t>2*</t>
  </si>
  <si>
    <t>Jenn James</t>
  </si>
  <si>
    <t>Terry Deis</t>
  </si>
  <si>
    <t>BOP 2.0</t>
  </si>
  <si>
    <t>Fish Tales</t>
  </si>
  <si>
    <t>Getaway</t>
  </si>
  <si>
    <t>Ghostbusters</t>
  </si>
  <si>
    <t>Shadow</t>
  </si>
  <si>
    <t>Sopranos</t>
  </si>
  <si>
    <t>* Tiebreaker - Ghostbusters</t>
  </si>
  <si>
    <t>DHPL LCS: Event 8 - Playoff</t>
  </si>
  <si>
    <t>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</si>
</sst>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14" fillId="8" borderId="7" applyNumberFormat="0" applyAlignment="0" applyProtection="0"/>
    <xf numFmtId="0" fontId="15" fillId="8" borderId="6" applyNumberFormat="0" applyAlignment="0" applyProtection="0"/>
    <xf numFmtId="0" fontId="16" fillId="0" borderId="8" applyNumberFormat="0" applyFill="0" applyAlignment="0" applyProtection="0"/>
    <xf numFmtId="0" fontId="17" fillId="9" borderId="9" applyNumberFormat="0" applyAlignment="0" applyProtection="0"/>
    <xf numFmtId="0" fontId="18" fillId="0" borderId="0" applyNumberFormat="0" applyFill="0" applyBorder="0" applyAlignment="0" applyProtection="0"/>
    <xf numFmtId="0" fontId="5" fillId="10" borderId="10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43" applyFill="1" applyBorder="1" applyAlignment="1">
      <alignment horizontal="left"/>
    </xf>
    <xf numFmtId="0" fontId="23" fillId="0" borderId="1" xfId="43" applyBorder="1" applyAlignment="1">
      <alignment horizontal="left"/>
    </xf>
    <xf numFmtId="0" fontId="23" fillId="0" borderId="1" xfId="43" applyBorder="1"/>
    <xf numFmtId="0" fontId="0" fillId="0" borderId="2" xfId="0" applyFill="1" applyBorder="1" applyAlignment="1">
      <alignment horizontal="center"/>
    </xf>
    <xf numFmtId="0" fontId="23" fillId="0" borderId="2" xfId="43" applyFill="1" applyBorder="1" applyAlignment="1">
      <alignment horizontal="left"/>
    </xf>
    <xf numFmtId="0" fontId="3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5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4" fillId="0" borderId="1" xfId="0" applyFont="1" applyBorder="1" applyAlignment="1">
      <alignment horizontal="center"/>
    </xf>
    <xf numFmtId="164" fontId="0" fillId="0" borderId="1" xfId="42" applyNumberFormat="1" applyFont="1" applyBorder="1"/>
    <xf numFmtId="164" fontId="0" fillId="0" borderId="2" xfId="42" applyNumberFormat="1" applyFont="1" applyBorder="1"/>
    <xf numFmtId="164" fontId="0" fillId="0" borderId="0" xfId="42" applyNumberFormat="1" applyFont="1" applyBorder="1" applyAlignment="1">
      <alignment horizontal="center"/>
    </xf>
    <xf numFmtId="164" fontId="0" fillId="36" borderId="1" xfId="42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etch_in@yahoo.com" TargetMode="External"/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michael.mccullough@gov.ab.ca" TargetMode="External"/><Relationship Id="rId26" Type="http://schemas.openxmlformats.org/officeDocument/2006/relationships/hyperlink" Target="mailto:ravivian@shaw.ca" TargetMode="External"/><Relationship Id="rId3" Type="http://schemas.openxmlformats.org/officeDocument/2006/relationships/hyperlink" Target="mailto:rfergus@telusplanet.net" TargetMode="External"/><Relationship Id="rId21" Type="http://schemas.openxmlformats.org/officeDocument/2006/relationships/hyperlink" Target="mailto:gmrj7726@hotmail.com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david@thedenizenhall.com" TargetMode="External"/><Relationship Id="rId25" Type="http://schemas.openxmlformats.org/officeDocument/2006/relationships/hyperlink" Target="mailto:david.beaton@me.com" TargetMode="External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nethusinc@gmail.com" TargetMode="External"/><Relationship Id="rId29" Type="http://schemas.openxmlformats.org/officeDocument/2006/relationships/hyperlink" Target="mailto:sjenkins@g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erin701@me.com" TargetMode="External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dustinyukes@hotmail.com" TargetMode="External"/><Relationship Id="rId28" Type="http://schemas.openxmlformats.org/officeDocument/2006/relationships/hyperlink" Target="mailto:jewpoker@gmail.com" TargetMode="External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shmole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aeonblack6@gmail.com" TargetMode="External"/><Relationship Id="rId27" Type="http://schemas.openxmlformats.org/officeDocument/2006/relationships/hyperlink" Target="mailto:bstarkey@shaw.ca" TargetMode="External"/><Relationship Id="rId30" Type="http://schemas.openxmlformats.org/officeDocument/2006/relationships/hyperlink" Target="mailto:hartman68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D22" sqref="D22"/>
    </sheetView>
  </sheetViews>
  <sheetFormatPr defaultRowHeight="15" x14ac:dyDescent="0.25"/>
  <cols>
    <col min="1" max="1" width="11" bestFit="1" customWidth="1"/>
    <col min="2" max="2" width="14.7109375" bestFit="1" customWidth="1"/>
    <col min="3" max="3" width="31.28515625" bestFit="1" customWidth="1"/>
    <col min="4" max="4" width="11.5703125" bestFit="1" customWidth="1"/>
    <col min="5" max="5" width="10" bestFit="1" customWidth="1"/>
    <col min="6" max="6" width="14.28515625" style="18" bestFit="1" customWidth="1"/>
  </cols>
  <sheetData>
    <row r="1" spans="1:6" x14ac:dyDescent="0.25">
      <c r="A1" s="2" t="s">
        <v>165</v>
      </c>
      <c r="B1" s="2"/>
    </row>
    <row r="3" spans="1:6" ht="15.75" x14ac:dyDescent="0.25">
      <c r="A3" s="11" t="s">
        <v>72</v>
      </c>
      <c r="B3" s="11" t="s">
        <v>130</v>
      </c>
      <c r="C3" s="11" t="s">
        <v>31</v>
      </c>
      <c r="D3" s="11" t="s">
        <v>20</v>
      </c>
      <c r="E3" s="15" t="s">
        <v>25</v>
      </c>
      <c r="F3" s="15" t="s">
        <v>157</v>
      </c>
    </row>
    <row r="4" spans="1:6" x14ac:dyDescent="0.25">
      <c r="A4" s="12" t="s">
        <v>74</v>
      </c>
      <c r="B4" s="12" t="s">
        <v>73</v>
      </c>
      <c r="C4" s="21" t="s">
        <v>71</v>
      </c>
      <c r="D4" s="12" t="s">
        <v>168</v>
      </c>
      <c r="E4" s="1"/>
      <c r="F4" s="12"/>
    </row>
    <row r="5" spans="1:6" x14ac:dyDescent="0.25">
      <c r="A5" s="12" t="s">
        <v>75</v>
      </c>
      <c r="B5" s="12" t="s">
        <v>76</v>
      </c>
      <c r="C5" s="20" t="s">
        <v>45</v>
      </c>
      <c r="D5" s="12" t="s">
        <v>168</v>
      </c>
      <c r="E5" s="12"/>
      <c r="F5" s="12"/>
    </row>
    <row r="6" spans="1:6" x14ac:dyDescent="0.25">
      <c r="A6" s="12" t="s">
        <v>77</v>
      </c>
      <c r="B6" s="12" t="s">
        <v>78</v>
      </c>
      <c r="C6" s="20" t="s">
        <v>46</v>
      </c>
      <c r="D6" s="12" t="s">
        <v>168</v>
      </c>
      <c r="E6" s="12"/>
      <c r="F6" s="12"/>
    </row>
    <row r="7" spans="1:6" x14ac:dyDescent="0.25">
      <c r="A7" s="16" t="s">
        <v>79</v>
      </c>
      <c r="B7" s="16" t="s">
        <v>80</v>
      </c>
      <c r="C7" s="21" t="s">
        <v>57</v>
      </c>
      <c r="D7" s="12" t="s">
        <v>168</v>
      </c>
      <c r="E7" s="12"/>
      <c r="F7" s="12"/>
    </row>
    <row r="8" spans="1:6" x14ac:dyDescent="0.25">
      <c r="A8" s="12" t="s">
        <v>162</v>
      </c>
      <c r="B8" s="12" t="s">
        <v>158</v>
      </c>
      <c r="C8" s="20" t="s">
        <v>159</v>
      </c>
      <c r="D8" s="12" t="s">
        <v>168</v>
      </c>
      <c r="E8" s="12"/>
      <c r="F8" s="12"/>
    </row>
    <row r="9" spans="1:6" x14ac:dyDescent="0.25">
      <c r="A9" s="12" t="s">
        <v>81</v>
      </c>
      <c r="B9" s="12" t="s">
        <v>82</v>
      </c>
      <c r="C9" s="22" t="s">
        <v>67</v>
      </c>
      <c r="D9" s="12" t="s">
        <v>168</v>
      </c>
      <c r="E9" s="1"/>
      <c r="F9" s="12"/>
    </row>
    <row r="10" spans="1:6" x14ac:dyDescent="0.25">
      <c r="A10" s="16" t="s">
        <v>81</v>
      </c>
      <c r="B10" s="16" t="s">
        <v>83</v>
      </c>
      <c r="C10" s="20" t="s">
        <v>55</v>
      </c>
      <c r="D10" s="12"/>
      <c r="E10" s="12" t="s">
        <v>168</v>
      </c>
      <c r="F10" s="12" t="s">
        <v>172</v>
      </c>
    </row>
    <row r="11" spans="1:6" x14ac:dyDescent="0.25">
      <c r="A11" s="12" t="s">
        <v>84</v>
      </c>
      <c r="B11" s="12" t="s">
        <v>85</v>
      </c>
      <c r="C11" s="20" t="s">
        <v>32</v>
      </c>
      <c r="D11" s="12" t="s">
        <v>168</v>
      </c>
      <c r="E11" s="12"/>
      <c r="F11" s="12"/>
    </row>
    <row r="12" spans="1:6" x14ac:dyDescent="0.25">
      <c r="A12" s="12" t="s">
        <v>86</v>
      </c>
      <c r="B12" s="12" t="s">
        <v>87</v>
      </c>
      <c r="C12" s="21" t="s">
        <v>60</v>
      </c>
      <c r="D12" s="12"/>
      <c r="E12" s="12" t="s">
        <v>168</v>
      </c>
      <c r="F12" s="12" t="s">
        <v>173</v>
      </c>
    </row>
    <row r="13" spans="1:6" x14ac:dyDescent="0.25">
      <c r="A13" s="12" t="s">
        <v>88</v>
      </c>
      <c r="B13" s="12" t="s">
        <v>89</v>
      </c>
      <c r="C13" s="21" t="s">
        <v>65</v>
      </c>
      <c r="D13" s="12" t="s">
        <v>168</v>
      </c>
      <c r="E13" s="1"/>
      <c r="F13" s="12"/>
    </row>
    <row r="14" spans="1:6" x14ac:dyDescent="0.25">
      <c r="A14" s="16" t="s">
        <v>90</v>
      </c>
      <c r="B14" s="16" t="s">
        <v>91</v>
      </c>
      <c r="C14" s="20" t="s">
        <v>51</v>
      </c>
      <c r="D14" s="12" t="s">
        <v>168</v>
      </c>
      <c r="E14" s="12"/>
      <c r="F14" s="12"/>
    </row>
    <row r="15" spans="1:6" x14ac:dyDescent="0.25">
      <c r="A15" s="12" t="s">
        <v>92</v>
      </c>
      <c r="B15" s="12" t="s">
        <v>93</v>
      </c>
      <c r="C15" s="20" t="s">
        <v>43</v>
      </c>
      <c r="D15" s="12" t="s">
        <v>168</v>
      </c>
      <c r="E15" s="12"/>
      <c r="F15" s="12"/>
    </row>
    <row r="16" spans="1:6" x14ac:dyDescent="0.25">
      <c r="A16" s="12" t="s">
        <v>94</v>
      </c>
      <c r="B16" s="12" t="s">
        <v>95</v>
      </c>
      <c r="C16" s="20" t="s">
        <v>35</v>
      </c>
      <c r="D16" s="12" t="s">
        <v>168</v>
      </c>
      <c r="E16" s="12"/>
      <c r="F16" s="12"/>
    </row>
    <row r="17" spans="1:6" x14ac:dyDescent="0.25">
      <c r="A17" s="12" t="s">
        <v>96</v>
      </c>
      <c r="B17" s="12" t="s">
        <v>97</v>
      </c>
      <c r="C17" s="21" t="s">
        <v>59</v>
      </c>
      <c r="D17" s="12" t="s">
        <v>168</v>
      </c>
      <c r="E17" s="12"/>
      <c r="F17" s="12"/>
    </row>
    <row r="18" spans="1:6" x14ac:dyDescent="0.25">
      <c r="A18" s="12" t="s">
        <v>133</v>
      </c>
      <c r="B18" s="12" t="s">
        <v>134</v>
      </c>
      <c r="C18" s="20" t="s">
        <v>135</v>
      </c>
      <c r="D18" s="12" t="s">
        <v>168</v>
      </c>
      <c r="E18" s="12"/>
      <c r="F18" s="12"/>
    </row>
    <row r="19" spans="1:6" x14ac:dyDescent="0.25">
      <c r="A19" s="12" t="s">
        <v>98</v>
      </c>
      <c r="B19" s="12" t="s">
        <v>99</v>
      </c>
      <c r="C19" s="20" t="s">
        <v>38</v>
      </c>
      <c r="D19" s="12" t="s">
        <v>166</v>
      </c>
      <c r="E19" s="12"/>
      <c r="F19" s="12"/>
    </row>
    <row r="20" spans="1:6" x14ac:dyDescent="0.25">
      <c r="A20" s="13" t="s">
        <v>100</v>
      </c>
      <c r="B20" s="13" t="s">
        <v>101</v>
      </c>
      <c r="C20" s="24" t="s">
        <v>33</v>
      </c>
      <c r="D20" s="12"/>
      <c r="E20" s="23" t="s">
        <v>168</v>
      </c>
      <c r="F20" s="12" t="s">
        <v>167</v>
      </c>
    </row>
    <row r="21" spans="1:6" x14ac:dyDescent="0.25">
      <c r="A21" s="12" t="s">
        <v>102</v>
      </c>
      <c r="B21" s="12" t="s">
        <v>103</v>
      </c>
      <c r="C21" s="20" t="s">
        <v>42</v>
      </c>
      <c r="D21" s="12" t="s">
        <v>168</v>
      </c>
      <c r="E21" s="12"/>
      <c r="F21" s="12"/>
    </row>
    <row r="22" spans="1:6" x14ac:dyDescent="0.25">
      <c r="A22" s="12" t="s">
        <v>104</v>
      </c>
      <c r="B22" s="12" t="s">
        <v>105</v>
      </c>
      <c r="C22" s="20" t="s">
        <v>44</v>
      </c>
      <c r="D22" s="12" t="s">
        <v>168</v>
      </c>
      <c r="E22" s="12"/>
      <c r="F22" s="12"/>
    </row>
    <row r="23" spans="1:6" x14ac:dyDescent="0.25">
      <c r="A23" s="16" t="s">
        <v>106</v>
      </c>
      <c r="B23" s="16" t="s">
        <v>107</v>
      </c>
      <c r="C23" s="20" t="s">
        <v>48</v>
      </c>
      <c r="D23" s="12"/>
      <c r="E23" s="12" t="s">
        <v>168</v>
      </c>
      <c r="F23" s="12" t="s">
        <v>169</v>
      </c>
    </row>
    <row r="24" spans="1:6" x14ac:dyDescent="0.25">
      <c r="A24" s="12" t="s">
        <v>108</v>
      </c>
      <c r="B24" s="12" t="s">
        <v>109</v>
      </c>
      <c r="C24" s="20" t="s">
        <v>53</v>
      </c>
      <c r="D24" s="12" t="s">
        <v>168</v>
      </c>
      <c r="E24" s="12"/>
      <c r="F24" s="12"/>
    </row>
    <row r="25" spans="1:6" x14ac:dyDescent="0.25">
      <c r="A25" s="16" t="s">
        <v>110</v>
      </c>
      <c r="B25" s="16" t="s">
        <v>111</v>
      </c>
      <c r="C25" s="20" t="s">
        <v>131</v>
      </c>
      <c r="D25" s="12" t="s">
        <v>168</v>
      </c>
      <c r="E25" s="12"/>
      <c r="F25" s="12"/>
    </row>
    <row r="26" spans="1:6" x14ac:dyDescent="0.25">
      <c r="A26" s="12" t="s">
        <v>112</v>
      </c>
      <c r="B26" s="12" t="s">
        <v>113</v>
      </c>
      <c r="C26" s="20" t="s">
        <v>36</v>
      </c>
      <c r="D26" s="12" t="s">
        <v>168</v>
      </c>
      <c r="E26" s="12"/>
      <c r="F26" s="12"/>
    </row>
    <row r="27" spans="1:6" x14ac:dyDescent="0.25">
      <c r="A27" s="12" t="s">
        <v>114</v>
      </c>
      <c r="B27" s="12" t="s">
        <v>115</v>
      </c>
      <c r="C27" s="20" t="s">
        <v>41</v>
      </c>
      <c r="D27" s="12" t="s">
        <v>168</v>
      </c>
      <c r="E27" s="12"/>
      <c r="F27" s="12"/>
    </row>
    <row r="28" spans="1:6" x14ac:dyDescent="0.25">
      <c r="A28" s="12" t="s">
        <v>116</v>
      </c>
      <c r="B28" s="12" t="s">
        <v>117</v>
      </c>
      <c r="C28" s="21" t="s">
        <v>69</v>
      </c>
      <c r="D28" s="12" t="s">
        <v>168</v>
      </c>
      <c r="E28" s="1"/>
      <c r="F28" s="12"/>
    </row>
    <row r="29" spans="1:6" x14ac:dyDescent="0.25">
      <c r="A29" s="12" t="s">
        <v>118</v>
      </c>
      <c r="B29" s="12" t="s">
        <v>119</v>
      </c>
      <c r="C29" s="20" t="s">
        <v>34</v>
      </c>
      <c r="D29" s="12" t="s">
        <v>166</v>
      </c>
      <c r="E29" s="12"/>
      <c r="F29" s="12"/>
    </row>
    <row r="30" spans="1:6" x14ac:dyDescent="0.25">
      <c r="A30" s="12" t="s">
        <v>122</v>
      </c>
      <c r="B30" s="12" t="s">
        <v>123</v>
      </c>
      <c r="C30" s="20" t="s">
        <v>37</v>
      </c>
      <c r="D30" s="12" t="s">
        <v>168</v>
      </c>
      <c r="E30" s="12"/>
      <c r="F30" s="12"/>
    </row>
    <row r="31" spans="1:6" x14ac:dyDescent="0.25">
      <c r="A31" s="12" t="s">
        <v>120</v>
      </c>
      <c r="B31" s="12" t="s">
        <v>121</v>
      </c>
      <c r="C31" s="22" t="s">
        <v>61</v>
      </c>
      <c r="D31" s="12" t="s">
        <v>168</v>
      </c>
      <c r="E31" s="1"/>
      <c r="F31" s="12"/>
    </row>
    <row r="32" spans="1:6" x14ac:dyDescent="0.25">
      <c r="A32" s="12" t="s">
        <v>136</v>
      </c>
      <c r="B32" s="12" t="s">
        <v>137</v>
      </c>
      <c r="C32" s="22" t="s">
        <v>156</v>
      </c>
      <c r="D32" s="12" t="s">
        <v>168</v>
      </c>
      <c r="E32" s="1"/>
      <c r="F32" s="12"/>
    </row>
    <row r="33" spans="1:6" x14ac:dyDescent="0.25">
      <c r="A33" s="12" t="s">
        <v>124</v>
      </c>
      <c r="B33" s="12" t="s">
        <v>125</v>
      </c>
      <c r="C33" s="21" t="s">
        <v>63</v>
      </c>
      <c r="D33" s="12" t="s">
        <v>168</v>
      </c>
      <c r="E33" s="12"/>
      <c r="F33" s="32"/>
    </row>
    <row r="34" spans="1:6" x14ac:dyDescent="0.25">
      <c r="A34" s="12" t="s">
        <v>126</v>
      </c>
      <c r="B34" s="12" t="s">
        <v>127</v>
      </c>
      <c r="C34" s="20" t="s">
        <v>40</v>
      </c>
      <c r="D34" s="12" t="s">
        <v>168</v>
      </c>
      <c r="E34" s="12"/>
      <c r="F34" s="12"/>
    </row>
    <row r="35" spans="1:6" x14ac:dyDescent="0.25">
      <c r="A35" s="12" t="s">
        <v>128</v>
      </c>
      <c r="B35" s="12" t="s">
        <v>129</v>
      </c>
      <c r="C35" s="20" t="s">
        <v>39</v>
      </c>
      <c r="D35" s="12" t="s">
        <v>168</v>
      </c>
      <c r="E35" s="12"/>
      <c r="F35" s="12"/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10" r:id="rId17"/>
    <hyperlink ref="C23" r:id="rId18"/>
    <hyperlink ref="C7" r:id="rId19"/>
    <hyperlink ref="C17" r:id="rId20"/>
    <hyperlink ref="C31" r:id="rId21"/>
    <hyperlink ref="C33" r:id="rId22"/>
    <hyperlink ref="C13" r:id="rId23"/>
    <hyperlink ref="C14" r:id="rId24"/>
    <hyperlink ref="C9" r:id="rId25"/>
    <hyperlink ref="C28" r:id="rId26"/>
    <hyperlink ref="C4" r:id="rId27"/>
    <hyperlink ref="C18" r:id="rId28"/>
    <hyperlink ref="C32" r:id="rId29"/>
    <hyperlink ref="C8" r:id="rId30"/>
  </hyperlinks>
  <pageMargins left="0.2" right="0.2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zoomScaleNormal="100" workbookViewId="0">
      <pane xSplit="2" topLeftCell="L1" activePane="topRight" state="frozen"/>
      <selection pane="topRight" activeCell="T28" sqref="T28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6" width="11.7109375" customWidth="1" outlineLevel="1"/>
    <col min="17" max="17" width="5.42578125" bestFit="1" customWidth="1"/>
    <col min="18" max="18" width="7" customWidth="1"/>
    <col min="19" max="19" width="6" customWidth="1"/>
  </cols>
  <sheetData>
    <row r="1" spans="1:20" ht="24.6" customHeight="1" x14ac:dyDescent="0.25">
      <c r="A1" s="3" t="s">
        <v>0</v>
      </c>
      <c r="B1" s="3" t="s">
        <v>1</v>
      </c>
      <c r="C1" s="4" t="s">
        <v>140</v>
      </c>
      <c r="D1" s="4" t="s">
        <v>139</v>
      </c>
      <c r="E1" s="4" t="s">
        <v>141</v>
      </c>
      <c r="F1" s="4" t="s">
        <v>142</v>
      </c>
      <c r="G1" s="4" t="s">
        <v>143</v>
      </c>
      <c r="H1" s="4" t="s">
        <v>144</v>
      </c>
      <c r="I1" s="4" t="s">
        <v>145</v>
      </c>
      <c r="J1" s="4" t="s">
        <v>146</v>
      </c>
      <c r="K1" s="4" t="s">
        <v>147</v>
      </c>
      <c r="L1" s="4" t="s">
        <v>148</v>
      </c>
      <c r="M1" s="4" t="s">
        <v>149</v>
      </c>
      <c r="N1" s="4" t="s">
        <v>150</v>
      </c>
      <c r="O1" s="4" t="s">
        <v>151</v>
      </c>
      <c r="P1" s="4" t="s">
        <v>152</v>
      </c>
      <c r="Q1" s="4" t="s">
        <v>22</v>
      </c>
      <c r="R1" s="4" t="s">
        <v>3</v>
      </c>
      <c r="S1" s="4" t="s">
        <v>2</v>
      </c>
      <c r="T1" s="30" t="s">
        <v>164</v>
      </c>
    </row>
    <row r="2" spans="1:20" x14ac:dyDescent="0.25">
      <c r="A2" s="5">
        <v>1</v>
      </c>
      <c r="B2" s="12" t="s">
        <v>5</v>
      </c>
      <c r="C2" s="5">
        <v>70</v>
      </c>
      <c r="D2" s="5">
        <v>65</v>
      </c>
      <c r="E2" s="5">
        <v>70</v>
      </c>
      <c r="F2" s="5">
        <v>65</v>
      </c>
      <c r="G2" s="12">
        <v>70</v>
      </c>
      <c r="H2" s="5">
        <v>70</v>
      </c>
      <c r="I2" s="5">
        <v>65</v>
      </c>
      <c r="J2" s="5">
        <v>70</v>
      </c>
      <c r="K2" s="19"/>
      <c r="L2" s="19"/>
      <c r="M2" s="19"/>
      <c r="N2" s="19"/>
      <c r="O2" s="19"/>
      <c r="P2" s="19"/>
      <c r="Q2" s="7" t="s">
        <v>182</v>
      </c>
      <c r="R2" s="7">
        <f t="shared" ref="R2:R33" si="0">SUM(C2:P2)</f>
        <v>545</v>
      </c>
      <c r="S2" s="5">
        <v>0</v>
      </c>
      <c r="T2" s="12">
        <v>1</v>
      </c>
    </row>
    <row r="3" spans="1:20" x14ac:dyDescent="0.25">
      <c r="A3" s="5">
        <v>2</v>
      </c>
      <c r="B3" s="12" t="s">
        <v>6</v>
      </c>
      <c r="C3" s="5">
        <v>54</v>
      </c>
      <c r="D3" s="5">
        <v>54</v>
      </c>
      <c r="E3" s="5">
        <v>60</v>
      </c>
      <c r="F3" s="5">
        <v>70</v>
      </c>
      <c r="G3" s="5">
        <v>50</v>
      </c>
      <c r="H3" s="5">
        <v>48</v>
      </c>
      <c r="I3" s="5">
        <v>70</v>
      </c>
      <c r="J3" s="5">
        <v>65</v>
      </c>
      <c r="K3" s="5"/>
      <c r="L3" s="5"/>
      <c r="M3" s="5"/>
      <c r="N3" s="5"/>
      <c r="O3" s="5"/>
      <c r="P3" s="5"/>
      <c r="Q3" s="7" t="s">
        <v>171</v>
      </c>
      <c r="R3" s="7">
        <f t="shared" si="0"/>
        <v>471</v>
      </c>
      <c r="S3" s="5">
        <v>1</v>
      </c>
      <c r="T3" s="12">
        <v>1</v>
      </c>
    </row>
    <row r="4" spans="1:20" x14ac:dyDescent="0.25">
      <c r="A4" s="5">
        <v>3</v>
      </c>
      <c r="B4" s="12" t="s">
        <v>17</v>
      </c>
      <c r="C4" s="5">
        <v>52</v>
      </c>
      <c r="D4" s="5">
        <v>70</v>
      </c>
      <c r="E4" s="5">
        <v>36</v>
      </c>
      <c r="F4" s="5">
        <v>38</v>
      </c>
      <c r="G4" s="5">
        <v>10</v>
      </c>
      <c r="H4" s="5">
        <v>26</v>
      </c>
      <c r="I4" s="5">
        <v>34</v>
      </c>
      <c r="J4" s="5">
        <v>34</v>
      </c>
      <c r="K4" s="5"/>
      <c r="L4" s="5"/>
      <c r="M4" s="5"/>
      <c r="N4" s="5"/>
      <c r="O4" s="5"/>
      <c r="P4" s="5"/>
      <c r="Q4" s="7" t="s">
        <v>155</v>
      </c>
      <c r="R4" s="7">
        <f t="shared" si="0"/>
        <v>300</v>
      </c>
      <c r="S4" s="5">
        <v>1</v>
      </c>
      <c r="T4" s="12">
        <v>1</v>
      </c>
    </row>
    <row r="5" spans="1:20" x14ac:dyDescent="0.25">
      <c r="A5" s="5">
        <v>4</v>
      </c>
      <c r="B5" s="12" t="s">
        <v>18</v>
      </c>
      <c r="C5" s="5">
        <v>48</v>
      </c>
      <c r="D5" s="5">
        <v>58</v>
      </c>
      <c r="E5" s="5">
        <v>42</v>
      </c>
      <c r="F5" s="5">
        <v>36</v>
      </c>
      <c r="G5" s="5">
        <v>58</v>
      </c>
      <c r="H5" s="5">
        <v>65</v>
      </c>
      <c r="I5" s="5">
        <v>60</v>
      </c>
      <c r="J5" s="5">
        <v>54</v>
      </c>
      <c r="K5" s="5"/>
      <c r="L5" s="5"/>
      <c r="M5" s="5"/>
      <c r="N5" s="5"/>
      <c r="O5" s="5"/>
      <c r="P5" s="5"/>
      <c r="Q5" s="7"/>
      <c r="R5" s="7">
        <f t="shared" si="0"/>
        <v>421</v>
      </c>
      <c r="S5" s="5">
        <v>0</v>
      </c>
      <c r="T5" s="12">
        <v>1</v>
      </c>
    </row>
    <row r="6" spans="1:20" x14ac:dyDescent="0.25">
      <c r="A6" s="5">
        <v>5</v>
      </c>
      <c r="B6" s="12" t="s">
        <v>49</v>
      </c>
      <c r="C6" s="5">
        <v>56</v>
      </c>
      <c r="D6" s="5">
        <v>30</v>
      </c>
      <c r="E6" s="5">
        <v>48</v>
      </c>
      <c r="F6" s="5">
        <v>44</v>
      </c>
      <c r="G6" s="5">
        <v>48</v>
      </c>
      <c r="H6" s="5">
        <v>60</v>
      </c>
      <c r="I6" s="5">
        <v>46</v>
      </c>
      <c r="J6" s="5">
        <v>60</v>
      </c>
      <c r="K6" s="5"/>
      <c r="L6" s="5"/>
      <c r="M6" s="5"/>
      <c r="N6" s="5"/>
      <c r="O6" s="5"/>
      <c r="P6" s="5"/>
      <c r="Q6" s="7"/>
      <c r="R6" s="7">
        <f t="shared" si="0"/>
        <v>392</v>
      </c>
      <c r="S6" s="5">
        <v>0</v>
      </c>
      <c r="T6" s="12">
        <v>2</v>
      </c>
    </row>
    <row r="7" spans="1:20" x14ac:dyDescent="0.25">
      <c r="A7" s="5">
        <v>6</v>
      </c>
      <c r="B7" s="12" t="s">
        <v>14</v>
      </c>
      <c r="C7" s="5">
        <v>26</v>
      </c>
      <c r="D7" s="5">
        <v>60</v>
      </c>
      <c r="E7" s="5">
        <v>50</v>
      </c>
      <c r="F7" s="5">
        <v>46</v>
      </c>
      <c r="G7" s="5">
        <v>54</v>
      </c>
      <c r="H7" s="5">
        <v>50</v>
      </c>
      <c r="I7" s="5">
        <v>40</v>
      </c>
      <c r="J7" s="5">
        <v>46</v>
      </c>
      <c r="K7" s="5"/>
      <c r="L7" s="5"/>
      <c r="M7" s="5"/>
      <c r="N7" s="5"/>
      <c r="O7" s="5"/>
      <c r="P7" s="5"/>
      <c r="Q7" s="7"/>
      <c r="R7" s="7">
        <f t="shared" si="0"/>
        <v>372</v>
      </c>
      <c r="S7" s="5">
        <v>2</v>
      </c>
      <c r="T7" s="12">
        <v>2</v>
      </c>
    </row>
    <row r="8" spans="1:20" x14ac:dyDescent="0.25">
      <c r="A8" s="5">
        <v>7</v>
      </c>
      <c r="B8" s="12" t="s">
        <v>11</v>
      </c>
      <c r="C8" s="5">
        <v>44</v>
      </c>
      <c r="D8" s="5">
        <v>40</v>
      </c>
      <c r="E8" s="5">
        <v>28</v>
      </c>
      <c r="F8" s="5">
        <v>48</v>
      </c>
      <c r="G8" s="5">
        <v>18</v>
      </c>
      <c r="H8" s="5">
        <v>46</v>
      </c>
      <c r="I8" s="5">
        <v>58</v>
      </c>
      <c r="J8" s="5">
        <v>58</v>
      </c>
      <c r="K8" s="5"/>
      <c r="L8" s="5"/>
      <c r="M8" s="5"/>
      <c r="N8" s="5"/>
      <c r="O8" s="5"/>
      <c r="P8" s="5"/>
      <c r="Q8" s="7"/>
      <c r="R8" s="7">
        <f t="shared" si="0"/>
        <v>340</v>
      </c>
      <c r="S8" s="5">
        <v>2</v>
      </c>
      <c r="T8" s="12">
        <v>2</v>
      </c>
    </row>
    <row r="9" spans="1:20" x14ac:dyDescent="0.25">
      <c r="A9" s="5">
        <v>8</v>
      </c>
      <c r="B9" s="12" t="s">
        <v>10</v>
      </c>
      <c r="C9" s="5">
        <v>65</v>
      </c>
      <c r="D9" s="5">
        <v>32</v>
      </c>
      <c r="E9" s="5">
        <v>58</v>
      </c>
      <c r="F9" s="5">
        <v>26</v>
      </c>
      <c r="G9" s="5">
        <v>60</v>
      </c>
      <c r="H9" s="5">
        <v>34</v>
      </c>
      <c r="I9" s="5">
        <v>0</v>
      </c>
      <c r="J9" s="5">
        <v>50</v>
      </c>
      <c r="K9" s="5"/>
      <c r="L9" s="5"/>
      <c r="M9" s="5"/>
      <c r="N9" s="5"/>
      <c r="O9" s="5"/>
      <c r="P9" s="5"/>
      <c r="Q9" s="7"/>
      <c r="R9" s="7">
        <f t="shared" si="0"/>
        <v>325</v>
      </c>
      <c r="S9" s="5">
        <v>0</v>
      </c>
      <c r="T9" s="12">
        <v>2</v>
      </c>
    </row>
    <row r="10" spans="1:20" x14ac:dyDescent="0.25">
      <c r="A10" s="5">
        <v>9</v>
      </c>
      <c r="B10" s="12" t="s">
        <v>13</v>
      </c>
      <c r="C10" s="5">
        <v>24</v>
      </c>
      <c r="D10" s="5">
        <v>50</v>
      </c>
      <c r="E10" s="5">
        <v>32</v>
      </c>
      <c r="F10" s="5">
        <v>54</v>
      </c>
      <c r="G10" s="5">
        <v>56</v>
      </c>
      <c r="H10" s="5">
        <v>18</v>
      </c>
      <c r="I10" s="5">
        <v>42</v>
      </c>
      <c r="J10" s="5">
        <v>42</v>
      </c>
      <c r="K10" s="5"/>
      <c r="L10" s="5"/>
      <c r="M10" s="5"/>
      <c r="N10" s="5"/>
      <c r="O10" s="5"/>
      <c r="P10" s="5"/>
      <c r="Q10" s="7"/>
      <c r="R10" s="7">
        <f t="shared" si="0"/>
        <v>318</v>
      </c>
      <c r="S10" s="5">
        <v>1</v>
      </c>
      <c r="T10" s="12">
        <v>3</v>
      </c>
    </row>
    <row r="11" spans="1:20" x14ac:dyDescent="0.25">
      <c r="A11" s="5">
        <v>10</v>
      </c>
      <c r="B11" s="12" t="s">
        <v>15</v>
      </c>
      <c r="C11" s="5">
        <v>60</v>
      </c>
      <c r="D11" s="5">
        <v>28</v>
      </c>
      <c r="E11" s="5">
        <v>34</v>
      </c>
      <c r="F11" s="5">
        <v>60</v>
      </c>
      <c r="G11" s="5">
        <v>22</v>
      </c>
      <c r="H11" s="5">
        <v>58</v>
      </c>
      <c r="I11" s="5">
        <v>24</v>
      </c>
      <c r="J11" s="5">
        <v>26</v>
      </c>
      <c r="K11" s="5"/>
      <c r="L11" s="5"/>
      <c r="M11" s="5"/>
      <c r="N11" s="5"/>
      <c r="O11" s="5"/>
      <c r="P11" s="5"/>
      <c r="Q11" s="7"/>
      <c r="R11" s="7">
        <f t="shared" si="0"/>
        <v>312</v>
      </c>
      <c r="S11" s="5">
        <v>0</v>
      </c>
      <c r="T11" s="12">
        <v>3</v>
      </c>
    </row>
    <row r="12" spans="1:20" x14ac:dyDescent="0.25">
      <c r="A12" s="5">
        <v>11</v>
      </c>
      <c r="B12" s="12" t="s">
        <v>58</v>
      </c>
      <c r="C12" s="5">
        <v>36</v>
      </c>
      <c r="D12" s="5">
        <v>46</v>
      </c>
      <c r="E12" s="5">
        <v>56</v>
      </c>
      <c r="F12" s="5">
        <v>32</v>
      </c>
      <c r="G12" s="5">
        <v>16</v>
      </c>
      <c r="H12" s="5">
        <v>30</v>
      </c>
      <c r="I12" s="5">
        <v>56</v>
      </c>
      <c r="J12" s="5">
        <v>40</v>
      </c>
      <c r="K12" s="5"/>
      <c r="L12" s="5"/>
      <c r="M12" s="5"/>
      <c r="N12" s="5"/>
      <c r="O12" s="5"/>
      <c r="P12" s="5"/>
      <c r="Q12" s="7"/>
      <c r="R12" s="7">
        <f t="shared" si="0"/>
        <v>312</v>
      </c>
      <c r="S12" s="5">
        <v>0</v>
      </c>
      <c r="T12" s="12">
        <v>3</v>
      </c>
    </row>
    <row r="13" spans="1:20" x14ac:dyDescent="0.25">
      <c r="A13" s="5">
        <v>12</v>
      </c>
      <c r="B13" s="12" t="s">
        <v>16</v>
      </c>
      <c r="C13" s="5">
        <v>46</v>
      </c>
      <c r="D13" s="5">
        <v>48</v>
      </c>
      <c r="E13" s="5">
        <v>16</v>
      </c>
      <c r="F13" s="5">
        <v>40</v>
      </c>
      <c r="G13" s="5">
        <v>40</v>
      </c>
      <c r="H13" s="5">
        <v>36</v>
      </c>
      <c r="I13" s="5">
        <v>48</v>
      </c>
      <c r="J13" s="5">
        <v>36</v>
      </c>
      <c r="K13" s="5"/>
      <c r="L13" s="5"/>
      <c r="M13" s="5"/>
      <c r="N13" s="5"/>
      <c r="O13" s="5"/>
      <c r="P13" s="5"/>
      <c r="Q13" s="7"/>
      <c r="R13" s="7">
        <f t="shared" si="0"/>
        <v>310</v>
      </c>
      <c r="S13" s="5">
        <v>1</v>
      </c>
      <c r="T13" s="12">
        <v>3</v>
      </c>
    </row>
    <row r="14" spans="1:20" x14ac:dyDescent="0.25">
      <c r="A14" s="5">
        <v>13</v>
      </c>
      <c r="B14" s="12" t="s">
        <v>47</v>
      </c>
      <c r="C14" s="5">
        <v>50</v>
      </c>
      <c r="D14" s="5">
        <v>52</v>
      </c>
      <c r="E14" s="5">
        <v>30</v>
      </c>
      <c r="F14" s="5">
        <v>6</v>
      </c>
      <c r="G14" s="5">
        <v>28</v>
      </c>
      <c r="H14" s="5">
        <v>38</v>
      </c>
      <c r="I14" s="5">
        <v>54</v>
      </c>
      <c r="J14" s="5">
        <v>48</v>
      </c>
      <c r="K14" s="5"/>
      <c r="L14" s="5"/>
      <c r="M14" s="5"/>
      <c r="N14" s="5"/>
      <c r="O14" s="5"/>
      <c r="P14" s="5"/>
      <c r="Q14" s="7"/>
      <c r="R14" s="7">
        <f t="shared" si="0"/>
        <v>306</v>
      </c>
      <c r="S14" s="5">
        <v>2</v>
      </c>
      <c r="T14" s="12">
        <v>4</v>
      </c>
    </row>
    <row r="15" spans="1:20" x14ac:dyDescent="0.25">
      <c r="A15" s="5">
        <v>14</v>
      </c>
      <c r="B15" s="12" t="s">
        <v>21</v>
      </c>
      <c r="C15" s="5">
        <v>38</v>
      </c>
      <c r="D15" s="5">
        <v>36</v>
      </c>
      <c r="E15" s="5">
        <v>46</v>
      </c>
      <c r="F15" s="5">
        <v>14</v>
      </c>
      <c r="G15" s="5">
        <v>52</v>
      </c>
      <c r="H15" s="5">
        <v>42</v>
      </c>
      <c r="I15" s="5">
        <v>38</v>
      </c>
      <c r="J15" s="5">
        <v>30</v>
      </c>
      <c r="K15" s="5"/>
      <c r="L15" s="5"/>
      <c r="M15" s="5"/>
      <c r="N15" s="5"/>
      <c r="O15" s="5"/>
      <c r="P15" s="5"/>
      <c r="Q15" s="7"/>
      <c r="R15" s="7">
        <f t="shared" si="0"/>
        <v>296</v>
      </c>
      <c r="S15" s="5">
        <v>0</v>
      </c>
      <c r="T15" s="12">
        <v>4</v>
      </c>
    </row>
    <row r="16" spans="1:20" x14ac:dyDescent="0.25">
      <c r="A16" s="5">
        <v>15</v>
      </c>
      <c r="B16" s="12" t="s">
        <v>19</v>
      </c>
      <c r="C16" s="5">
        <v>28</v>
      </c>
      <c r="D16" s="5">
        <v>38</v>
      </c>
      <c r="E16" s="5">
        <v>26</v>
      </c>
      <c r="F16" s="5">
        <v>56</v>
      </c>
      <c r="G16" s="5">
        <v>30</v>
      </c>
      <c r="H16" s="5">
        <v>54</v>
      </c>
      <c r="I16" s="5">
        <v>36</v>
      </c>
      <c r="J16" s="5">
        <v>0</v>
      </c>
      <c r="K16" s="5"/>
      <c r="L16" s="5"/>
      <c r="M16" s="5"/>
      <c r="N16" s="5"/>
      <c r="O16" s="5"/>
      <c r="P16" s="5"/>
      <c r="Q16" s="7"/>
      <c r="R16" s="7">
        <f t="shared" si="0"/>
        <v>268</v>
      </c>
      <c r="S16" s="5">
        <v>0</v>
      </c>
      <c r="T16" s="12">
        <v>4</v>
      </c>
    </row>
    <row r="17" spans="1:20" ht="15.75" thickBot="1" x14ac:dyDescent="0.3">
      <c r="A17" s="25">
        <v>16</v>
      </c>
      <c r="B17" s="26" t="s">
        <v>8</v>
      </c>
      <c r="C17" s="25">
        <v>22</v>
      </c>
      <c r="D17" s="25">
        <v>26</v>
      </c>
      <c r="E17" s="25">
        <v>22</v>
      </c>
      <c r="F17" s="25">
        <v>52</v>
      </c>
      <c r="G17" s="25">
        <v>34</v>
      </c>
      <c r="H17" s="25">
        <v>52</v>
      </c>
      <c r="I17" s="25">
        <v>0</v>
      </c>
      <c r="J17" s="25">
        <v>56</v>
      </c>
      <c r="K17" s="25"/>
      <c r="L17" s="25"/>
      <c r="M17" s="25"/>
      <c r="N17" s="25"/>
      <c r="O17" s="25"/>
      <c r="P17" s="25"/>
      <c r="Q17" s="27"/>
      <c r="R17" s="27">
        <f t="shared" si="0"/>
        <v>264</v>
      </c>
      <c r="S17" s="25">
        <v>0</v>
      </c>
      <c r="T17" s="26">
        <v>4</v>
      </c>
    </row>
    <row r="18" spans="1:20" x14ac:dyDescent="0.25">
      <c r="A18" s="6">
        <v>17</v>
      </c>
      <c r="B18" s="13" t="s">
        <v>7</v>
      </c>
      <c r="C18" s="6">
        <v>6</v>
      </c>
      <c r="D18" s="6">
        <v>44</v>
      </c>
      <c r="E18" s="6">
        <v>65</v>
      </c>
      <c r="F18" s="6">
        <v>50</v>
      </c>
      <c r="G18" s="6">
        <v>38</v>
      </c>
      <c r="H18" s="6">
        <v>0</v>
      </c>
      <c r="I18" s="6">
        <v>44</v>
      </c>
      <c r="J18" s="6">
        <v>16</v>
      </c>
      <c r="K18" s="6"/>
      <c r="L18" s="6"/>
      <c r="M18" s="6"/>
      <c r="N18" s="6"/>
      <c r="O18" s="6"/>
      <c r="P18" s="6"/>
      <c r="Q18" s="8"/>
      <c r="R18" s="8">
        <f t="shared" si="0"/>
        <v>263</v>
      </c>
      <c r="S18" s="6">
        <v>1</v>
      </c>
      <c r="T18" s="13">
        <v>5</v>
      </c>
    </row>
    <row r="19" spans="1:20" x14ac:dyDescent="0.25">
      <c r="A19" s="5">
        <v>18</v>
      </c>
      <c r="B19" s="12" t="s">
        <v>54</v>
      </c>
      <c r="C19" s="5">
        <v>32</v>
      </c>
      <c r="D19" s="5">
        <v>42</v>
      </c>
      <c r="E19" s="5">
        <v>40</v>
      </c>
      <c r="F19" s="5">
        <v>34</v>
      </c>
      <c r="G19" s="5">
        <v>65</v>
      </c>
      <c r="H19" s="5">
        <v>14</v>
      </c>
      <c r="I19" s="5">
        <v>0</v>
      </c>
      <c r="J19" s="5">
        <v>32</v>
      </c>
      <c r="K19" s="5"/>
      <c r="L19" s="5"/>
      <c r="M19" s="5"/>
      <c r="N19" s="5"/>
      <c r="O19" s="5"/>
      <c r="P19" s="5"/>
      <c r="Q19" s="7"/>
      <c r="R19" s="7">
        <f t="shared" si="0"/>
        <v>259</v>
      </c>
      <c r="S19" s="5">
        <v>2</v>
      </c>
      <c r="T19" s="12">
        <v>5</v>
      </c>
    </row>
    <row r="20" spans="1:20" x14ac:dyDescent="0.25">
      <c r="A20" s="5">
        <v>19</v>
      </c>
      <c r="B20" s="12" t="s">
        <v>56</v>
      </c>
      <c r="C20" s="5">
        <v>34</v>
      </c>
      <c r="D20" s="5">
        <v>34</v>
      </c>
      <c r="E20" s="5">
        <v>44</v>
      </c>
      <c r="F20" s="5">
        <v>20</v>
      </c>
      <c r="G20" s="5">
        <v>32</v>
      </c>
      <c r="H20" s="5">
        <v>32</v>
      </c>
      <c r="I20" s="5">
        <v>0</v>
      </c>
      <c r="J20" s="5">
        <v>52</v>
      </c>
      <c r="K20" s="5"/>
      <c r="L20" s="5"/>
      <c r="M20" s="5"/>
      <c r="N20" s="5"/>
      <c r="O20" s="5"/>
      <c r="P20" s="5"/>
      <c r="Q20" s="7"/>
      <c r="R20" s="7">
        <f t="shared" si="0"/>
        <v>248</v>
      </c>
      <c r="S20" s="5">
        <v>0</v>
      </c>
      <c r="T20" s="12">
        <v>5</v>
      </c>
    </row>
    <row r="21" spans="1:20" x14ac:dyDescent="0.25">
      <c r="A21" s="5">
        <v>20</v>
      </c>
      <c r="B21" s="12" t="s">
        <v>132</v>
      </c>
      <c r="C21" s="5">
        <v>18</v>
      </c>
      <c r="D21" s="5">
        <v>24</v>
      </c>
      <c r="E21" s="5">
        <v>18</v>
      </c>
      <c r="F21" s="5">
        <v>58</v>
      </c>
      <c r="G21" s="5">
        <v>44</v>
      </c>
      <c r="H21" s="5">
        <v>24</v>
      </c>
      <c r="I21" s="5">
        <v>20</v>
      </c>
      <c r="J21" s="5">
        <v>38</v>
      </c>
      <c r="K21" s="5"/>
      <c r="L21" s="5"/>
      <c r="M21" s="5"/>
      <c r="N21" s="5"/>
      <c r="O21" s="5"/>
      <c r="P21" s="5"/>
      <c r="Q21" s="7"/>
      <c r="R21" s="7">
        <f t="shared" si="0"/>
        <v>244</v>
      </c>
      <c r="S21" s="5">
        <v>1</v>
      </c>
      <c r="T21" s="12">
        <v>5</v>
      </c>
    </row>
    <row r="22" spans="1:20" x14ac:dyDescent="0.25">
      <c r="A22" s="5">
        <v>21</v>
      </c>
      <c r="B22" s="12" t="s">
        <v>27</v>
      </c>
      <c r="C22" s="5">
        <v>20</v>
      </c>
      <c r="D22" s="5">
        <v>14</v>
      </c>
      <c r="E22" s="5">
        <v>52</v>
      </c>
      <c r="F22" s="5">
        <v>28</v>
      </c>
      <c r="G22" s="5">
        <v>26</v>
      </c>
      <c r="H22" s="5">
        <v>44</v>
      </c>
      <c r="I22" s="5">
        <v>30</v>
      </c>
      <c r="J22" s="5">
        <v>28</v>
      </c>
      <c r="K22" s="5"/>
      <c r="L22" s="5"/>
      <c r="M22" s="5"/>
      <c r="N22" s="5"/>
      <c r="O22" s="5"/>
      <c r="P22" s="5"/>
      <c r="Q22" s="7"/>
      <c r="R22" s="7">
        <f t="shared" si="0"/>
        <v>242</v>
      </c>
      <c r="S22" s="5">
        <v>1</v>
      </c>
      <c r="T22" s="12">
        <v>6</v>
      </c>
    </row>
    <row r="23" spans="1:20" x14ac:dyDescent="0.25">
      <c r="A23" s="5">
        <v>22</v>
      </c>
      <c r="B23" s="12" t="s">
        <v>9</v>
      </c>
      <c r="C23" s="5">
        <v>58</v>
      </c>
      <c r="D23" s="5">
        <v>0</v>
      </c>
      <c r="E23" s="5">
        <v>54</v>
      </c>
      <c r="F23" s="5">
        <v>42</v>
      </c>
      <c r="G23" s="5">
        <v>46</v>
      </c>
      <c r="H23" s="5">
        <v>40</v>
      </c>
      <c r="I23" s="5">
        <v>0</v>
      </c>
      <c r="J23" s="5">
        <v>0</v>
      </c>
      <c r="K23" s="5"/>
      <c r="L23" s="5"/>
      <c r="M23" s="5"/>
      <c r="N23" s="5"/>
      <c r="O23" s="5"/>
      <c r="P23" s="5"/>
      <c r="Q23" s="7"/>
      <c r="R23" s="7">
        <f t="shared" si="0"/>
        <v>240</v>
      </c>
      <c r="S23" s="5">
        <v>0</v>
      </c>
      <c r="T23" s="12">
        <v>6</v>
      </c>
    </row>
    <row r="24" spans="1:20" x14ac:dyDescent="0.25">
      <c r="A24" s="5">
        <v>23</v>
      </c>
      <c r="B24" s="12" t="s">
        <v>52</v>
      </c>
      <c r="C24" s="5">
        <v>30</v>
      </c>
      <c r="D24" s="5">
        <v>56</v>
      </c>
      <c r="E24" s="5">
        <v>14</v>
      </c>
      <c r="F24" s="5">
        <v>22</v>
      </c>
      <c r="G24" s="5">
        <v>12</v>
      </c>
      <c r="H24" s="5">
        <v>28</v>
      </c>
      <c r="I24" s="5">
        <v>50</v>
      </c>
      <c r="J24" s="5">
        <v>14</v>
      </c>
      <c r="K24" s="5"/>
      <c r="L24" s="5"/>
      <c r="M24" s="5"/>
      <c r="N24" s="5"/>
      <c r="O24" s="5"/>
      <c r="P24" s="5"/>
      <c r="Q24" s="7"/>
      <c r="R24" s="7">
        <f t="shared" si="0"/>
        <v>226</v>
      </c>
      <c r="S24" s="5">
        <v>1</v>
      </c>
      <c r="T24" s="12">
        <v>6</v>
      </c>
    </row>
    <row r="25" spans="1:20" x14ac:dyDescent="0.25">
      <c r="A25" s="5">
        <v>24</v>
      </c>
      <c r="B25" s="12" t="s">
        <v>12</v>
      </c>
      <c r="C25" s="5">
        <v>16</v>
      </c>
      <c r="D25" s="5">
        <v>18</v>
      </c>
      <c r="E25" s="5">
        <v>38</v>
      </c>
      <c r="F25" s="5">
        <v>30</v>
      </c>
      <c r="G25" s="5">
        <v>42</v>
      </c>
      <c r="H25" s="5">
        <v>16</v>
      </c>
      <c r="I25" s="5">
        <v>28</v>
      </c>
      <c r="J25" s="5">
        <v>12</v>
      </c>
      <c r="K25" s="5"/>
      <c r="L25" s="5"/>
      <c r="M25" s="5"/>
      <c r="N25" s="5"/>
      <c r="O25" s="5"/>
      <c r="P25" s="5"/>
      <c r="Q25" s="7"/>
      <c r="R25" s="7">
        <f t="shared" si="0"/>
        <v>200</v>
      </c>
      <c r="S25" s="5">
        <v>3</v>
      </c>
      <c r="T25" s="12">
        <v>6</v>
      </c>
    </row>
    <row r="26" spans="1:20" x14ac:dyDescent="0.25">
      <c r="A26" s="5">
        <v>25</v>
      </c>
      <c r="B26" s="12" t="s">
        <v>64</v>
      </c>
      <c r="C26" s="5">
        <v>40</v>
      </c>
      <c r="D26" s="5">
        <v>0</v>
      </c>
      <c r="E26" s="5">
        <v>24</v>
      </c>
      <c r="F26" s="5">
        <v>0</v>
      </c>
      <c r="G26" s="5">
        <v>14</v>
      </c>
      <c r="H26" s="5">
        <v>56</v>
      </c>
      <c r="I26" s="5">
        <v>0</v>
      </c>
      <c r="J26" s="5">
        <v>44</v>
      </c>
      <c r="K26" s="5"/>
      <c r="L26" s="5"/>
      <c r="M26" s="5"/>
      <c r="N26" s="5"/>
      <c r="O26" s="5"/>
      <c r="P26" s="5"/>
      <c r="Q26" s="7"/>
      <c r="R26" s="7">
        <f t="shared" si="0"/>
        <v>178</v>
      </c>
      <c r="S26" s="5">
        <v>0</v>
      </c>
      <c r="T26" s="12">
        <v>7</v>
      </c>
    </row>
    <row r="27" spans="1:20" x14ac:dyDescent="0.25">
      <c r="A27" s="5">
        <v>26</v>
      </c>
      <c r="B27" s="12" t="s">
        <v>62</v>
      </c>
      <c r="C27" s="5">
        <v>42</v>
      </c>
      <c r="D27" s="5">
        <v>10</v>
      </c>
      <c r="E27" s="5">
        <v>10</v>
      </c>
      <c r="F27" s="5">
        <v>18</v>
      </c>
      <c r="G27" s="5">
        <v>36</v>
      </c>
      <c r="H27" s="5">
        <v>0</v>
      </c>
      <c r="I27" s="5">
        <v>52</v>
      </c>
      <c r="J27" s="5">
        <v>8</v>
      </c>
      <c r="K27" s="5"/>
      <c r="L27" s="5"/>
      <c r="M27" s="5"/>
      <c r="N27" s="5"/>
      <c r="O27" s="5"/>
      <c r="P27" s="5"/>
      <c r="Q27" s="7"/>
      <c r="R27" s="7">
        <f t="shared" si="0"/>
        <v>176</v>
      </c>
      <c r="S27" s="5">
        <v>1</v>
      </c>
      <c r="T27" s="12">
        <v>7</v>
      </c>
    </row>
    <row r="28" spans="1:20" x14ac:dyDescent="0.25">
      <c r="A28" s="5">
        <v>27</v>
      </c>
      <c r="B28" s="12" t="s">
        <v>50</v>
      </c>
      <c r="C28" s="5">
        <v>4</v>
      </c>
      <c r="D28" s="5">
        <v>16</v>
      </c>
      <c r="E28" s="5">
        <v>12</v>
      </c>
      <c r="F28" s="5">
        <v>16</v>
      </c>
      <c r="G28" s="5">
        <v>6</v>
      </c>
      <c r="H28" s="5">
        <v>20</v>
      </c>
      <c r="I28" s="5">
        <v>26</v>
      </c>
      <c r="J28" s="5">
        <v>24</v>
      </c>
      <c r="K28" s="5"/>
      <c r="L28" s="5"/>
      <c r="M28" s="5"/>
      <c r="N28" s="5"/>
      <c r="O28" s="5"/>
      <c r="P28" s="5"/>
      <c r="Q28" s="7"/>
      <c r="R28" s="7">
        <f t="shared" si="0"/>
        <v>124</v>
      </c>
      <c r="S28" s="5">
        <v>0</v>
      </c>
      <c r="T28" s="12">
        <v>7</v>
      </c>
    </row>
    <row r="29" spans="1:20" x14ac:dyDescent="0.25">
      <c r="A29" s="5">
        <v>28</v>
      </c>
      <c r="B29" s="12" t="s">
        <v>70</v>
      </c>
      <c r="C29" s="5">
        <v>14</v>
      </c>
      <c r="D29" s="5">
        <v>0</v>
      </c>
      <c r="E29" s="5">
        <v>20</v>
      </c>
      <c r="F29" s="5">
        <v>12</v>
      </c>
      <c r="G29" s="5">
        <v>0</v>
      </c>
      <c r="H29" s="5">
        <v>10</v>
      </c>
      <c r="I29" s="5">
        <v>32</v>
      </c>
      <c r="J29" s="5">
        <v>22</v>
      </c>
      <c r="K29" s="5"/>
      <c r="L29" s="5"/>
      <c r="M29" s="5"/>
      <c r="N29" s="5"/>
      <c r="O29" s="5"/>
      <c r="P29" s="5"/>
      <c r="Q29" s="7"/>
      <c r="R29" s="7">
        <f t="shared" si="0"/>
        <v>110</v>
      </c>
      <c r="S29" s="5">
        <v>0</v>
      </c>
      <c r="T29" s="12">
        <v>7</v>
      </c>
    </row>
    <row r="30" spans="1:20" x14ac:dyDescent="0.25">
      <c r="A30" s="5">
        <v>29</v>
      </c>
      <c r="B30" s="12" t="s">
        <v>66</v>
      </c>
      <c r="C30" s="5">
        <v>12</v>
      </c>
      <c r="D30" s="5">
        <v>0</v>
      </c>
      <c r="E30" s="5">
        <v>2</v>
      </c>
      <c r="F30" s="5">
        <v>4</v>
      </c>
      <c r="G30" s="5">
        <v>20</v>
      </c>
      <c r="H30" s="5">
        <v>22</v>
      </c>
      <c r="I30" s="5">
        <v>22</v>
      </c>
      <c r="J30" s="5">
        <v>18</v>
      </c>
      <c r="K30" s="5"/>
      <c r="L30" s="5"/>
      <c r="M30" s="5"/>
      <c r="N30" s="5"/>
      <c r="O30" s="5"/>
      <c r="P30" s="5"/>
      <c r="Q30" s="7"/>
      <c r="R30" s="7">
        <f t="shared" si="0"/>
        <v>100</v>
      </c>
      <c r="S30" s="5">
        <v>1</v>
      </c>
      <c r="T30" s="12">
        <v>8</v>
      </c>
    </row>
    <row r="31" spans="1:20" x14ac:dyDescent="0.25">
      <c r="A31" s="5">
        <v>30</v>
      </c>
      <c r="B31" s="12" t="s">
        <v>153</v>
      </c>
      <c r="C31" s="5">
        <v>8</v>
      </c>
      <c r="D31" s="5">
        <v>22</v>
      </c>
      <c r="E31" s="5">
        <v>8</v>
      </c>
      <c r="F31" s="5">
        <v>8</v>
      </c>
      <c r="G31" s="5">
        <v>4</v>
      </c>
      <c r="H31" s="5">
        <v>0</v>
      </c>
      <c r="I31" s="5">
        <v>18</v>
      </c>
      <c r="J31" s="5">
        <v>20</v>
      </c>
      <c r="K31" s="5"/>
      <c r="L31" s="5"/>
      <c r="M31" s="5"/>
      <c r="N31" s="5"/>
      <c r="O31" s="5"/>
      <c r="P31" s="5"/>
      <c r="Q31" s="7"/>
      <c r="R31" s="7">
        <f t="shared" si="0"/>
        <v>88</v>
      </c>
      <c r="S31" s="5">
        <v>0</v>
      </c>
      <c r="T31" s="12">
        <v>8</v>
      </c>
    </row>
    <row r="32" spans="1:20" x14ac:dyDescent="0.25">
      <c r="A32" s="5">
        <v>31</v>
      </c>
      <c r="B32" s="12" t="s">
        <v>68</v>
      </c>
      <c r="C32" s="5">
        <v>10</v>
      </c>
      <c r="D32" s="5">
        <v>20</v>
      </c>
      <c r="E32" s="5">
        <v>4</v>
      </c>
      <c r="F32" s="5">
        <v>10</v>
      </c>
      <c r="G32" s="5">
        <v>8</v>
      </c>
      <c r="H32" s="5">
        <v>8</v>
      </c>
      <c r="I32" s="5">
        <v>16</v>
      </c>
      <c r="J32" s="5">
        <v>10</v>
      </c>
      <c r="K32" s="5"/>
      <c r="L32" s="5"/>
      <c r="M32" s="5"/>
      <c r="N32" s="5"/>
      <c r="O32" s="5"/>
      <c r="P32" s="5"/>
      <c r="Q32" s="7"/>
      <c r="R32" s="7">
        <f t="shared" si="0"/>
        <v>86</v>
      </c>
      <c r="S32" s="5">
        <v>0</v>
      </c>
      <c r="T32" s="12">
        <v>8</v>
      </c>
    </row>
    <row r="33" spans="1:20" x14ac:dyDescent="0.25">
      <c r="A33" s="5">
        <v>32</v>
      </c>
      <c r="B33" s="12" t="s">
        <v>163</v>
      </c>
      <c r="C33" s="5">
        <v>0</v>
      </c>
      <c r="D33" s="5">
        <v>12</v>
      </c>
      <c r="E33" s="5">
        <v>6</v>
      </c>
      <c r="F33" s="5">
        <v>24</v>
      </c>
      <c r="G33" s="5">
        <v>24</v>
      </c>
      <c r="H33" s="5">
        <v>12</v>
      </c>
      <c r="I33" s="5">
        <v>0</v>
      </c>
      <c r="J33" s="5">
        <v>6</v>
      </c>
      <c r="K33" s="5"/>
      <c r="L33" s="5"/>
      <c r="M33" s="5"/>
      <c r="N33" s="5"/>
      <c r="O33" s="5"/>
      <c r="P33" s="5"/>
      <c r="Q33" s="7"/>
      <c r="R33" s="7">
        <f t="shared" si="0"/>
        <v>84</v>
      </c>
      <c r="S33" s="5">
        <v>0</v>
      </c>
      <c r="T33" s="12">
        <v>8</v>
      </c>
    </row>
    <row r="34" spans="1:20" x14ac:dyDescent="0.25">
      <c r="A34" s="9"/>
      <c r="B34" s="10"/>
      <c r="C34" s="9"/>
    </row>
    <row r="35" spans="1:20" x14ac:dyDescent="0.25">
      <c r="A35" s="9" t="s">
        <v>30</v>
      </c>
      <c r="B35" s="10"/>
      <c r="C35" s="9"/>
    </row>
    <row r="36" spans="1:20" x14ac:dyDescent="0.25">
      <c r="A36" s="9" t="s">
        <v>154</v>
      </c>
    </row>
  </sheetData>
  <sortState ref="A2:T33">
    <sortCondition descending="1" ref="Q2:Q33"/>
    <sortCondition descending="1" ref="R2:R33"/>
  </sortState>
  <pageMargins left="0.2" right="0.2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65"/>
  <sheetViews>
    <sheetView tabSelected="1" zoomScale="80" zoomScaleNormal="80" workbookViewId="0">
      <selection activeCell="U5" sqref="U5"/>
    </sheetView>
  </sheetViews>
  <sheetFormatPr defaultRowHeight="15" x14ac:dyDescent="0.25"/>
  <cols>
    <col min="1" max="1" width="3" style="18" bestFit="1" customWidth="1"/>
    <col min="2" max="2" width="23.42578125" style="18" bestFit="1" customWidth="1"/>
    <col min="3" max="3" width="11.5703125" style="18" bestFit="1" customWidth="1"/>
    <col min="4" max="4" width="13.42578125" style="18" bestFit="1" customWidth="1"/>
    <col min="5" max="5" width="16.5703125" style="18" bestFit="1" customWidth="1"/>
    <col min="6" max="6" width="6.28515625" style="18" bestFit="1" customWidth="1"/>
    <col min="7" max="7" width="18" style="18" bestFit="1" customWidth="1"/>
    <col min="8" max="8" width="6.28515625" style="18" bestFit="1" customWidth="1"/>
    <col min="9" max="9" width="16.28515625" style="18" bestFit="1" customWidth="1"/>
    <col min="10" max="10" width="6.28515625" style="18" bestFit="1" customWidth="1"/>
    <col min="11" max="11" width="16.28515625" style="18" bestFit="1" customWidth="1"/>
    <col min="12" max="12" width="6.28515625" style="18" bestFit="1" customWidth="1"/>
    <col min="13" max="13" width="16.28515625" style="18" bestFit="1" customWidth="1"/>
    <col min="14" max="14" width="6.28515625" style="18" bestFit="1" customWidth="1"/>
    <col min="15" max="15" width="15.28515625" style="18" bestFit="1" customWidth="1"/>
    <col min="16" max="16" width="6.28515625" style="18" bestFit="1" customWidth="1"/>
    <col min="17" max="17" width="15.28515625" style="18" bestFit="1" customWidth="1"/>
    <col min="18" max="18" width="6.28515625" style="18" bestFit="1" customWidth="1"/>
    <col min="19" max="19" width="16.28515625" style="18" bestFit="1" customWidth="1"/>
    <col min="20" max="20" width="6.28515625" style="18" bestFit="1" customWidth="1"/>
    <col min="21" max="21" width="10.42578125" style="18" bestFit="1" customWidth="1"/>
    <col min="22" max="16384" width="9.140625" style="18"/>
  </cols>
  <sheetData>
    <row r="1" spans="1:21" x14ac:dyDescent="0.25">
      <c r="A1" s="29" t="s">
        <v>4</v>
      </c>
      <c r="B1" s="29" t="s">
        <v>26</v>
      </c>
      <c r="C1" s="29" t="s">
        <v>3</v>
      </c>
      <c r="D1" s="29" t="s">
        <v>28</v>
      </c>
      <c r="E1" s="29" t="s">
        <v>174</v>
      </c>
      <c r="F1" s="29" t="s">
        <v>24</v>
      </c>
      <c r="G1" s="29" t="s">
        <v>175</v>
      </c>
      <c r="H1" s="29" t="s">
        <v>24</v>
      </c>
      <c r="I1" s="29" t="s">
        <v>176</v>
      </c>
      <c r="J1" s="29" t="s">
        <v>24</v>
      </c>
      <c r="K1" s="29" t="s">
        <v>177</v>
      </c>
      <c r="L1" s="29" t="s">
        <v>24</v>
      </c>
      <c r="M1" s="29" t="s">
        <v>29</v>
      </c>
      <c r="N1" s="29" t="s">
        <v>24</v>
      </c>
      <c r="O1" s="29" t="s">
        <v>178</v>
      </c>
      <c r="P1" s="29" t="s">
        <v>24</v>
      </c>
      <c r="Q1" s="29" t="s">
        <v>179</v>
      </c>
      <c r="R1" s="29" t="s">
        <v>24</v>
      </c>
      <c r="S1" s="29" t="s">
        <v>161</v>
      </c>
      <c r="T1" s="29" t="s">
        <v>24</v>
      </c>
      <c r="U1" s="29" t="s">
        <v>138</v>
      </c>
    </row>
    <row r="2" spans="1:21" x14ac:dyDescent="0.25">
      <c r="A2" s="16">
        <v>1</v>
      </c>
      <c r="B2" s="1" t="s">
        <v>5</v>
      </c>
      <c r="C2" s="37">
        <f>F2+H2+J2+L2+N2+P2+R2+T2</f>
        <v>674</v>
      </c>
      <c r="D2" s="12">
        <v>70</v>
      </c>
      <c r="E2" s="33">
        <v>4039370</v>
      </c>
      <c r="F2" s="17">
        <v>85</v>
      </c>
      <c r="G2" s="33">
        <v>100107990</v>
      </c>
      <c r="H2" s="17">
        <v>94</v>
      </c>
      <c r="I2" s="33">
        <v>76788090</v>
      </c>
      <c r="J2" s="17">
        <v>85</v>
      </c>
      <c r="K2" s="33">
        <v>79636950</v>
      </c>
      <c r="L2" s="17">
        <v>88</v>
      </c>
      <c r="M2" s="33">
        <v>267369090</v>
      </c>
      <c r="N2" s="17">
        <v>94</v>
      </c>
      <c r="O2" s="33">
        <v>229751650</v>
      </c>
      <c r="P2" s="17">
        <v>94</v>
      </c>
      <c r="Q2" s="33">
        <v>47857820</v>
      </c>
      <c r="R2" s="17">
        <v>94</v>
      </c>
      <c r="S2" s="33">
        <v>9982730</v>
      </c>
      <c r="T2" s="17">
        <v>40</v>
      </c>
      <c r="U2" s="16">
        <v>9</v>
      </c>
    </row>
    <row r="3" spans="1:21" x14ac:dyDescent="0.25">
      <c r="A3" s="16">
        <v>2</v>
      </c>
      <c r="B3" s="1" t="s">
        <v>6</v>
      </c>
      <c r="C3" s="37">
        <f t="shared" ref="C3:C33" si="0">F3+H3+J3+L3+N3+P3+R3+T3</f>
        <v>575</v>
      </c>
      <c r="D3" s="12">
        <v>65</v>
      </c>
      <c r="E3" s="33">
        <v>3900640</v>
      </c>
      <c r="F3" s="17">
        <v>79</v>
      </c>
      <c r="G3" s="33">
        <v>11683260</v>
      </c>
      <c r="H3" s="17">
        <v>55</v>
      </c>
      <c r="I3" s="33">
        <v>27863110</v>
      </c>
      <c r="J3" s="17">
        <v>49</v>
      </c>
      <c r="K3" s="33">
        <v>122933180</v>
      </c>
      <c r="L3" s="36">
        <v>100</v>
      </c>
      <c r="M3" s="33">
        <v>181192160</v>
      </c>
      <c r="N3" s="17">
        <v>85</v>
      </c>
      <c r="O3" s="33">
        <v>125163300</v>
      </c>
      <c r="P3" s="17">
        <v>76</v>
      </c>
      <c r="Q3" s="33">
        <v>9360160</v>
      </c>
      <c r="R3" s="17">
        <v>49</v>
      </c>
      <c r="S3" s="33">
        <v>20799010</v>
      </c>
      <c r="T3" s="17">
        <v>82</v>
      </c>
      <c r="U3" s="16">
        <v>7</v>
      </c>
    </row>
    <row r="4" spans="1:21" x14ac:dyDescent="0.25">
      <c r="A4" s="16">
        <v>3</v>
      </c>
      <c r="B4" s="1" t="s">
        <v>49</v>
      </c>
      <c r="C4" s="37">
        <f t="shared" si="0"/>
        <v>560</v>
      </c>
      <c r="D4" s="12">
        <v>60</v>
      </c>
      <c r="E4" s="33">
        <v>2370700</v>
      </c>
      <c r="F4" s="17">
        <v>52</v>
      </c>
      <c r="G4" s="33">
        <v>107500570</v>
      </c>
      <c r="H4" s="36">
        <v>100</v>
      </c>
      <c r="I4" s="33">
        <v>142687930</v>
      </c>
      <c r="J4" s="36">
        <v>100</v>
      </c>
      <c r="K4" s="33">
        <v>27455940</v>
      </c>
      <c r="L4" s="17">
        <v>67</v>
      </c>
      <c r="M4" s="33">
        <v>49392570</v>
      </c>
      <c r="N4" s="17">
        <v>55</v>
      </c>
      <c r="O4" s="33">
        <v>89972860</v>
      </c>
      <c r="P4" s="17">
        <v>49</v>
      </c>
      <c r="Q4" s="33">
        <v>30632790</v>
      </c>
      <c r="R4" s="17">
        <v>85</v>
      </c>
      <c r="S4" s="33">
        <v>12402910</v>
      </c>
      <c r="T4" s="17">
        <v>52</v>
      </c>
      <c r="U4" s="16">
        <v>5</v>
      </c>
    </row>
    <row r="5" spans="1:21" x14ac:dyDescent="0.25">
      <c r="A5" s="16">
        <v>4</v>
      </c>
      <c r="B5" s="1" t="s">
        <v>11</v>
      </c>
      <c r="C5" s="37">
        <f t="shared" si="0"/>
        <v>563</v>
      </c>
      <c r="D5" s="12">
        <v>58</v>
      </c>
      <c r="E5" s="33">
        <v>4750090</v>
      </c>
      <c r="F5" s="36">
        <v>100</v>
      </c>
      <c r="G5" s="33">
        <v>46787910</v>
      </c>
      <c r="H5" s="17">
        <v>82</v>
      </c>
      <c r="I5" s="33">
        <v>38464030</v>
      </c>
      <c r="J5" s="17">
        <v>73</v>
      </c>
      <c r="K5" s="33">
        <v>29800250</v>
      </c>
      <c r="L5" s="17">
        <v>73</v>
      </c>
      <c r="M5" s="33">
        <v>54820690</v>
      </c>
      <c r="N5" s="17">
        <v>64</v>
      </c>
      <c r="O5" s="33">
        <v>119202580</v>
      </c>
      <c r="P5" s="17">
        <v>73</v>
      </c>
      <c r="Q5" s="33">
        <v>18789780</v>
      </c>
      <c r="R5" s="17">
        <v>79</v>
      </c>
      <c r="S5" s="33">
        <v>6097040</v>
      </c>
      <c r="T5" s="17">
        <v>19</v>
      </c>
      <c r="U5" s="16">
        <v>0</v>
      </c>
    </row>
    <row r="6" spans="1:21" x14ac:dyDescent="0.25">
      <c r="A6" s="16">
        <v>5</v>
      </c>
      <c r="B6" s="1" t="s">
        <v>8</v>
      </c>
      <c r="C6" s="37">
        <f t="shared" si="0"/>
        <v>503</v>
      </c>
      <c r="D6" s="12">
        <v>56</v>
      </c>
      <c r="E6" s="33">
        <v>3694540</v>
      </c>
      <c r="F6" s="17">
        <v>70</v>
      </c>
      <c r="G6" s="33">
        <v>36576720</v>
      </c>
      <c r="H6" s="17">
        <v>79</v>
      </c>
      <c r="I6" s="33">
        <v>31740870</v>
      </c>
      <c r="J6" s="17">
        <v>64</v>
      </c>
      <c r="K6" s="33">
        <v>1811100</v>
      </c>
      <c r="L6" s="17">
        <v>7</v>
      </c>
      <c r="M6" s="33">
        <v>98685920</v>
      </c>
      <c r="N6" s="17">
        <v>76</v>
      </c>
      <c r="O6" s="33">
        <v>170543800</v>
      </c>
      <c r="P6" s="17">
        <v>88</v>
      </c>
      <c r="Q6" s="33">
        <v>6384920</v>
      </c>
      <c r="R6" s="17">
        <v>34</v>
      </c>
      <c r="S6" s="33">
        <v>21870440</v>
      </c>
      <c r="T6" s="17">
        <v>85</v>
      </c>
      <c r="U6" s="16"/>
    </row>
    <row r="7" spans="1:21" x14ac:dyDescent="0.25">
      <c r="A7" s="16">
        <v>6</v>
      </c>
      <c r="B7" s="1" t="s">
        <v>18</v>
      </c>
      <c r="C7" s="37">
        <f t="shared" si="0"/>
        <v>491</v>
      </c>
      <c r="D7" s="12">
        <v>54</v>
      </c>
      <c r="E7" s="33">
        <v>1014320</v>
      </c>
      <c r="F7" s="17">
        <v>13</v>
      </c>
      <c r="G7" s="33">
        <v>11938510</v>
      </c>
      <c r="H7" s="17">
        <v>58</v>
      </c>
      <c r="I7" s="33">
        <v>56090570</v>
      </c>
      <c r="J7" s="17">
        <v>79</v>
      </c>
      <c r="K7" s="33">
        <v>84598480</v>
      </c>
      <c r="L7" s="17">
        <v>94</v>
      </c>
      <c r="M7" s="33">
        <v>7459090</v>
      </c>
      <c r="N7" s="17">
        <v>13</v>
      </c>
      <c r="O7" s="33">
        <v>139512640</v>
      </c>
      <c r="P7" s="17">
        <v>79</v>
      </c>
      <c r="Q7" s="33">
        <v>19661190</v>
      </c>
      <c r="R7" s="17">
        <v>82</v>
      </c>
      <c r="S7" s="33">
        <v>16194410</v>
      </c>
      <c r="T7" s="17">
        <v>73</v>
      </c>
      <c r="U7" s="16"/>
    </row>
    <row r="8" spans="1:21" x14ac:dyDescent="0.25">
      <c r="A8" s="16">
        <v>7</v>
      </c>
      <c r="B8" s="1" t="s">
        <v>56</v>
      </c>
      <c r="C8" s="37">
        <f t="shared" si="0"/>
        <v>482</v>
      </c>
      <c r="D8" s="12">
        <v>52</v>
      </c>
      <c r="E8" s="33">
        <v>3473330</v>
      </c>
      <c r="F8" s="17">
        <v>64</v>
      </c>
      <c r="G8" s="33">
        <v>52561620</v>
      </c>
      <c r="H8" s="17">
        <v>85</v>
      </c>
      <c r="I8" s="33">
        <v>15365480</v>
      </c>
      <c r="J8" s="17">
        <v>22</v>
      </c>
      <c r="K8" s="33">
        <v>18803090</v>
      </c>
      <c r="L8" s="17">
        <v>55</v>
      </c>
      <c r="M8" s="33">
        <v>318724930</v>
      </c>
      <c r="N8" s="36">
        <v>100</v>
      </c>
      <c r="O8" s="33">
        <v>115282860</v>
      </c>
      <c r="P8" s="17">
        <v>70</v>
      </c>
      <c r="Q8" s="33">
        <v>17244510</v>
      </c>
      <c r="R8" s="17">
        <v>76</v>
      </c>
      <c r="S8" s="33">
        <v>3592170</v>
      </c>
      <c r="T8" s="17">
        <v>10</v>
      </c>
      <c r="U8" s="16"/>
    </row>
    <row r="9" spans="1:21" x14ac:dyDescent="0.25">
      <c r="A9" s="16">
        <v>8</v>
      </c>
      <c r="B9" s="1" t="s">
        <v>10</v>
      </c>
      <c r="C9" s="37">
        <f t="shared" si="0"/>
        <v>473</v>
      </c>
      <c r="D9" s="12">
        <v>50</v>
      </c>
      <c r="E9" s="33">
        <v>1965640</v>
      </c>
      <c r="F9" s="17">
        <v>40</v>
      </c>
      <c r="G9" s="33">
        <v>12172160</v>
      </c>
      <c r="H9" s="17">
        <v>61</v>
      </c>
      <c r="I9" s="33">
        <v>14829590</v>
      </c>
      <c r="J9" s="17">
        <v>19</v>
      </c>
      <c r="K9" s="33">
        <v>30196560</v>
      </c>
      <c r="L9" s="17">
        <v>76</v>
      </c>
      <c r="M9" s="33">
        <v>192525570</v>
      </c>
      <c r="N9" s="17">
        <v>88</v>
      </c>
      <c r="O9" s="33">
        <v>78631210</v>
      </c>
      <c r="P9" s="17">
        <v>46</v>
      </c>
      <c r="Q9" s="33">
        <v>17122840</v>
      </c>
      <c r="R9" s="17">
        <v>73</v>
      </c>
      <c r="S9" s="33">
        <v>15708740</v>
      </c>
      <c r="T9" s="17">
        <v>70</v>
      </c>
      <c r="U9" s="16"/>
    </row>
    <row r="10" spans="1:21" x14ac:dyDescent="0.25">
      <c r="A10" s="16">
        <v>9</v>
      </c>
      <c r="B10" s="1" t="s">
        <v>170</v>
      </c>
      <c r="C10" s="37">
        <f t="shared" si="0"/>
        <v>467</v>
      </c>
      <c r="D10" s="12">
        <v>48</v>
      </c>
      <c r="E10" s="33">
        <v>3796860</v>
      </c>
      <c r="F10" s="17">
        <v>76</v>
      </c>
      <c r="G10" s="33">
        <v>16034090</v>
      </c>
      <c r="H10" s="17">
        <v>67</v>
      </c>
      <c r="I10" s="33">
        <v>74934900</v>
      </c>
      <c r="J10" s="17">
        <v>82</v>
      </c>
      <c r="K10" s="33">
        <v>4582230</v>
      </c>
      <c r="L10" s="17">
        <v>22</v>
      </c>
      <c r="M10" s="33">
        <v>66438470</v>
      </c>
      <c r="N10" s="17">
        <v>67</v>
      </c>
      <c r="O10" s="33">
        <v>15922000</v>
      </c>
      <c r="P10" s="17">
        <v>10</v>
      </c>
      <c r="Q10" s="33">
        <v>8895390</v>
      </c>
      <c r="R10" s="17">
        <v>43</v>
      </c>
      <c r="S10" s="33">
        <v>41831340</v>
      </c>
      <c r="T10" s="36">
        <v>100</v>
      </c>
      <c r="U10" s="16"/>
    </row>
    <row r="11" spans="1:21" x14ac:dyDescent="0.25">
      <c r="A11" s="16">
        <v>10</v>
      </c>
      <c r="B11" s="1" t="s">
        <v>167</v>
      </c>
      <c r="C11" s="37">
        <f t="shared" si="0"/>
        <v>461</v>
      </c>
      <c r="D11" s="12">
        <v>46</v>
      </c>
      <c r="E11" s="33">
        <v>4575740</v>
      </c>
      <c r="F11" s="17">
        <v>88</v>
      </c>
      <c r="G11" s="33">
        <v>3256800</v>
      </c>
      <c r="H11" s="17">
        <v>13</v>
      </c>
      <c r="I11" s="33">
        <v>104351950</v>
      </c>
      <c r="J11" s="17">
        <v>94</v>
      </c>
      <c r="K11" s="33">
        <v>63802140</v>
      </c>
      <c r="L11" s="17">
        <v>85</v>
      </c>
      <c r="M11" s="33">
        <v>9981280</v>
      </c>
      <c r="N11" s="17">
        <v>19</v>
      </c>
      <c r="O11" s="33">
        <v>307076820</v>
      </c>
      <c r="P11" s="36">
        <v>100</v>
      </c>
      <c r="Q11" s="33">
        <v>5006130</v>
      </c>
      <c r="R11" s="17">
        <v>25</v>
      </c>
      <c r="S11" s="33">
        <v>9758440</v>
      </c>
      <c r="T11" s="17">
        <v>37</v>
      </c>
      <c r="U11" s="16"/>
    </row>
    <row r="12" spans="1:21" x14ac:dyDescent="0.25">
      <c r="A12" s="16">
        <v>11</v>
      </c>
      <c r="B12" s="1" t="s">
        <v>64</v>
      </c>
      <c r="C12" s="37">
        <f t="shared" si="0"/>
        <v>449</v>
      </c>
      <c r="D12" s="12">
        <v>44</v>
      </c>
      <c r="E12" s="33">
        <v>3749750</v>
      </c>
      <c r="F12" s="17">
        <v>73</v>
      </c>
      <c r="G12" s="33">
        <v>11622560</v>
      </c>
      <c r="H12" s="17">
        <v>52</v>
      </c>
      <c r="I12" s="33">
        <v>18722650</v>
      </c>
      <c r="J12" s="17">
        <v>31</v>
      </c>
      <c r="K12" s="33">
        <v>7898020</v>
      </c>
      <c r="L12" s="17">
        <v>37</v>
      </c>
      <c r="M12" s="33">
        <v>73542580</v>
      </c>
      <c r="N12" s="17">
        <v>73</v>
      </c>
      <c r="O12" s="33">
        <v>140522646</v>
      </c>
      <c r="P12" s="17">
        <v>82</v>
      </c>
      <c r="Q12" s="33">
        <v>14047240</v>
      </c>
      <c r="R12" s="17">
        <v>67</v>
      </c>
      <c r="S12" s="33">
        <v>9137290</v>
      </c>
      <c r="T12" s="17">
        <v>34</v>
      </c>
      <c r="U12" s="16"/>
    </row>
    <row r="13" spans="1:21" x14ac:dyDescent="0.25">
      <c r="A13" s="16">
        <v>12</v>
      </c>
      <c r="B13" s="1" t="s">
        <v>13</v>
      </c>
      <c r="C13" s="37">
        <f t="shared" si="0"/>
        <v>437</v>
      </c>
      <c r="D13" s="12">
        <v>42</v>
      </c>
      <c r="E13" s="33">
        <v>840260</v>
      </c>
      <c r="F13" s="17">
        <v>7</v>
      </c>
      <c r="G13" s="33">
        <v>6681330</v>
      </c>
      <c r="H13" s="17">
        <v>43</v>
      </c>
      <c r="I13" s="33">
        <v>30987290</v>
      </c>
      <c r="J13" s="17">
        <v>58</v>
      </c>
      <c r="K13" s="33">
        <v>58338960</v>
      </c>
      <c r="L13" s="17">
        <v>82</v>
      </c>
      <c r="M13" s="33">
        <v>46525460</v>
      </c>
      <c r="N13" s="17">
        <v>52</v>
      </c>
      <c r="O13" s="33">
        <v>109542310</v>
      </c>
      <c r="P13" s="17">
        <v>64</v>
      </c>
      <c r="Q13" s="33">
        <v>31054070</v>
      </c>
      <c r="R13" s="17">
        <v>88</v>
      </c>
      <c r="S13" s="33">
        <v>10585920</v>
      </c>
      <c r="T13" s="17">
        <v>43</v>
      </c>
      <c r="U13" s="16"/>
    </row>
    <row r="14" spans="1:21" x14ac:dyDescent="0.25">
      <c r="A14" s="16">
        <v>13</v>
      </c>
      <c r="B14" s="1" t="s">
        <v>58</v>
      </c>
      <c r="C14" s="37">
        <f t="shared" si="0"/>
        <v>434</v>
      </c>
      <c r="D14" s="12">
        <v>40</v>
      </c>
      <c r="E14" s="33">
        <v>4036090</v>
      </c>
      <c r="F14" s="17">
        <v>82</v>
      </c>
      <c r="G14" s="33">
        <v>4934550</v>
      </c>
      <c r="H14" s="17">
        <v>34</v>
      </c>
      <c r="I14" s="33">
        <v>29261570</v>
      </c>
      <c r="J14" s="17">
        <v>52</v>
      </c>
      <c r="K14" s="33">
        <v>21252420</v>
      </c>
      <c r="L14" s="17">
        <v>58</v>
      </c>
      <c r="M14" s="33">
        <v>42595790</v>
      </c>
      <c r="N14" s="17">
        <v>46</v>
      </c>
      <c r="O14" s="33">
        <v>71431210</v>
      </c>
      <c r="P14" s="17">
        <v>40</v>
      </c>
      <c r="Q14" s="33">
        <v>12965120</v>
      </c>
      <c r="R14" s="17">
        <v>61</v>
      </c>
      <c r="S14" s="33">
        <v>15455470</v>
      </c>
      <c r="T14" s="17">
        <v>61</v>
      </c>
      <c r="U14" s="16"/>
    </row>
    <row r="15" spans="1:21" x14ac:dyDescent="0.25">
      <c r="A15" s="16">
        <v>14</v>
      </c>
      <c r="B15" s="1" t="s">
        <v>132</v>
      </c>
      <c r="C15" s="37">
        <f t="shared" si="0"/>
        <v>428</v>
      </c>
      <c r="D15" s="12">
        <v>38</v>
      </c>
      <c r="E15" s="33">
        <v>2324670</v>
      </c>
      <c r="F15" s="17">
        <v>49</v>
      </c>
      <c r="G15" s="33">
        <v>6077880</v>
      </c>
      <c r="H15" s="17">
        <v>40</v>
      </c>
      <c r="I15" s="33">
        <v>81106060</v>
      </c>
      <c r="J15" s="17">
        <v>88</v>
      </c>
      <c r="K15" s="33">
        <v>7094750</v>
      </c>
      <c r="L15" s="17">
        <v>34</v>
      </c>
      <c r="M15" s="33">
        <v>53848370</v>
      </c>
      <c r="N15" s="17">
        <v>61</v>
      </c>
      <c r="O15" s="33">
        <v>95732090</v>
      </c>
      <c r="P15" s="17">
        <v>55</v>
      </c>
      <c r="Q15" s="33">
        <v>10526420</v>
      </c>
      <c r="R15" s="17">
        <v>55</v>
      </c>
      <c r="S15" s="33">
        <v>11268600</v>
      </c>
      <c r="T15" s="17">
        <v>46</v>
      </c>
      <c r="U15" s="16"/>
    </row>
    <row r="16" spans="1:21" x14ac:dyDescent="0.25">
      <c r="A16" s="16">
        <v>15</v>
      </c>
      <c r="B16" s="1" t="s">
        <v>16</v>
      </c>
      <c r="C16" s="37">
        <f t="shared" si="0"/>
        <v>419</v>
      </c>
      <c r="D16" s="12">
        <v>36</v>
      </c>
      <c r="E16" s="33">
        <v>2859470</v>
      </c>
      <c r="F16" s="17">
        <v>58</v>
      </c>
      <c r="G16" s="33">
        <v>4710160</v>
      </c>
      <c r="H16" s="17">
        <v>28</v>
      </c>
      <c r="I16" s="33">
        <v>24668210</v>
      </c>
      <c r="J16" s="17">
        <v>43</v>
      </c>
      <c r="K16" s="33">
        <v>27583510</v>
      </c>
      <c r="L16" s="17">
        <v>70</v>
      </c>
      <c r="M16" s="33">
        <v>19245160</v>
      </c>
      <c r="N16" s="17">
        <v>28</v>
      </c>
      <c r="O16" s="33">
        <v>109802750</v>
      </c>
      <c r="P16" s="17">
        <v>67</v>
      </c>
      <c r="Q16" s="33">
        <v>78443720</v>
      </c>
      <c r="R16" s="36">
        <v>100</v>
      </c>
      <c r="S16" s="33">
        <v>7299590</v>
      </c>
      <c r="T16" s="17">
        <v>25</v>
      </c>
      <c r="U16" s="16"/>
    </row>
    <row r="17" spans="1:21" x14ac:dyDescent="0.25">
      <c r="A17" s="16">
        <v>16</v>
      </c>
      <c r="B17" s="1" t="s">
        <v>17</v>
      </c>
      <c r="C17" s="37">
        <f t="shared" si="0"/>
        <v>407</v>
      </c>
      <c r="D17" s="12">
        <v>34</v>
      </c>
      <c r="E17" s="33">
        <v>2027240</v>
      </c>
      <c r="F17" s="17">
        <v>43</v>
      </c>
      <c r="G17" s="33">
        <v>64817860</v>
      </c>
      <c r="H17" s="17">
        <v>88</v>
      </c>
      <c r="I17" s="33">
        <v>15885660</v>
      </c>
      <c r="J17" s="17">
        <v>25</v>
      </c>
      <c r="K17" s="33">
        <v>4755920</v>
      </c>
      <c r="L17" s="17">
        <v>28</v>
      </c>
      <c r="M17" s="33">
        <v>130158210</v>
      </c>
      <c r="N17" s="17">
        <v>82</v>
      </c>
      <c r="O17" s="33">
        <v>73984730</v>
      </c>
      <c r="P17" s="17">
        <v>43</v>
      </c>
      <c r="Q17" s="33">
        <v>4769960</v>
      </c>
      <c r="R17" s="17">
        <v>22</v>
      </c>
      <c r="S17" s="33">
        <v>16274080</v>
      </c>
      <c r="T17" s="17">
        <v>76</v>
      </c>
      <c r="U17" s="16"/>
    </row>
    <row r="18" spans="1:21" x14ac:dyDescent="0.25">
      <c r="A18" s="16">
        <v>17</v>
      </c>
      <c r="B18" s="1" t="s">
        <v>172</v>
      </c>
      <c r="C18" s="37">
        <f t="shared" si="0"/>
        <v>404</v>
      </c>
      <c r="D18" s="12">
        <v>32</v>
      </c>
      <c r="E18" s="33">
        <v>3300240</v>
      </c>
      <c r="F18" s="17">
        <v>61</v>
      </c>
      <c r="G18" s="33">
        <v>17569470</v>
      </c>
      <c r="H18" s="17">
        <v>70</v>
      </c>
      <c r="I18" s="33">
        <v>13450350</v>
      </c>
      <c r="J18" s="17">
        <v>16</v>
      </c>
      <c r="K18" s="33">
        <v>15154540</v>
      </c>
      <c r="L18" s="17">
        <v>52</v>
      </c>
      <c r="M18" s="33">
        <v>16528690</v>
      </c>
      <c r="N18" s="17">
        <v>25</v>
      </c>
      <c r="O18" s="33">
        <v>41980660</v>
      </c>
      <c r="P18" s="17">
        <v>31</v>
      </c>
      <c r="Q18" s="33">
        <v>15997440</v>
      </c>
      <c r="R18" s="17">
        <v>70</v>
      </c>
      <c r="S18" s="33">
        <v>18593750</v>
      </c>
      <c r="T18" s="17">
        <v>79</v>
      </c>
      <c r="U18" s="16"/>
    </row>
    <row r="19" spans="1:21" x14ac:dyDescent="0.25">
      <c r="A19" s="16">
        <v>18</v>
      </c>
      <c r="B19" s="1" t="s">
        <v>21</v>
      </c>
      <c r="C19" s="37">
        <f t="shared" si="0"/>
        <v>380</v>
      </c>
      <c r="D19" s="12">
        <v>30</v>
      </c>
      <c r="E19" s="33">
        <v>4741040</v>
      </c>
      <c r="F19" s="17">
        <v>94</v>
      </c>
      <c r="G19" s="33">
        <v>3742270</v>
      </c>
      <c r="H19" s="17">
        <v>16</v>
      </c>
      <c r="I19" s="33">
        <v>33648880</v>
      </c>
      <c r="J19" s="17">
        <v>70</v>
      </c>
      <c r="K19" s="33">
        <v>2245580</v>
      </c>
      <c r="L19" s="17">
        <v>10</v>
      </c>
      <c r="M19" s="33">
        <v>30762000</v>
      </c>
      <c r="N19" s="17">
        <v>37</v>
      </c>
      <c r="O19" s="33">
        <v>166690000</v>
      </c>
      <c r="P19" s="17">
        <v>85</v>
      </c>
      <c r="Q19" s="33">
        <v>9008180</v>
      </c>
      <c r="R19" s="17">
        <v>46</v>
      </c>
      <c r="S19" s="33">
        <v>6308220</v>
      </c>
      <c r="T19" s="17">
        <v>22</v>
      </c>
      <c r="U19" s="16"/>
    </row>
    <row r="20" spans="1:21" x14ac:dyDescent="0.25">
      <c r="A20" s="16">
        <v>19</v>
      </c>
      <c r="B20" s="1" t="s">
        <v>27</v>
      </c>
      <c r="C20" s="37">
        <f t="shared" si="0"/>
        <v>374</v>
      </c>
      <c r="D20" s="12">
        <v>28</v>
      </c>
      <c r="E20" s="33">
        <v>1739750</v>
      </c>
      <c r="F20" s="17">
        <v>34</v>
      </c>
      <c r="G20" s="33">
        <v>15246830</v>
      </c>
      <c r="H20" s="17">
        <v>64</v>
      </c>
      <c r="I20" s="33">
        <v>20359930</v>
      </c>
      <c r="J20" s="17">
        <v>34</v>
      </c>
      <c r="K20" s="33">
        <v>12723380</v>
      </c>
      <c r="L20" s="17">
        <v>46</v>
      </c>
      <c r="M20" s="33">
        <v>43234370</v>
      </c>
      <c r="N20" s="17">
        <v>49</v>
      </c>
      <c r="O20" s="33">
        <v>26192310</v>
      </c>
      <c r="P20" s="17">
        <v>22</v>
      </c>
      <c r="Q20" s="33">
        <v>6049590</v>
      </c>
      <c r="R20" s="17">
        <v>31</v>
      </c>
      <c r="S20" s="33">
        <v>40026180</v>
      </c>
      <c r="T20" s="17">
        <v>94</v>
      </c>
      <c r="U20" s="16"/>
    </row>
    <row r="21" spans="1:21" x14ac:dyDescent="0.25">
      <c r="A21" s="16">
        <v>20</v>
      </c>
      <c r="B21" s="1" t="s">
        <v>15</v>
      </c>
      <c r="C21" s="37">
        <f t="shared" si="0"/>
        <v>353</v>
      </c>
      <c r="D21" s="12">
        <v>26</v>
      </c>
      <c r="E21" s="33">
        <v>2244300</v>
      </c>
      <c r="F21" s="17">
        <v>46</v>
      </c>
      <c r="G21" s="33">
        <v>4850270</v>
      </c>
      <c r="H21" s="17">
        <v>31</v>
      </c>
      <c r="I21" s="33">
        <v>33490730</v>
      </c>
      <c r="J21" s="17">
        <v>67</v>
      </c>
      <c r="K21" s="33">
        <v>14968230</v>
      </c>
      <c r="L21" s="17">
        <v>49</v>
      </c>
      <c r="M21" s="33">
        <v>112355960</v>
      </c>
      <c r="N21" s="17">
        <v>79</v>
      </c>
      <c r="O21" s="33">
        <v>18760990</v>
      </c>
      <c r="P21" s="17">
        <v>13</v>
      </c>
      <c r="Q21" s="33">
        <v>8671030</v>
      </c>
      <c r="R21" s="17">
        <v>40</v>
      </c>
      <c r="S21" s="33">
        <v>7639240</v>
      </c>
      <c r="T21" s="17">
        <v>28</v>
      </c>
      <c r="U21" s="16"/>
    </row>
    <row r="22" spans="1:21" x14ac:dyDescent="0.25">
      <c r="A22" s="16">
        <v>21</v>
      </c>
      <c r="B22" s="1" t="s">
        <v>50</v>
      </c>
      <c r="C22" s="37">
        <f t="shared" si="0"/>
        <v>332</v>
      </c>
      <c r="D22" s="12">
        <v>24</v>
      </c>
      <c r="E22" s="33">
        <v>2537480</v>
      </c>
      <c r="F22" s="17">
        <v>55</v>
      </c>
      <c r="G22" s="33">
        <v>29499220</v>
      </c>
      <c r="H22" s="17">
        <v>76</v>
      </c>
      <c r="I22" s="33">
        <v>11000820</v>
      </c>
      <c r="J22" s="17">
        <v>7</v>
      </c>
      <c r="K22" s="33">
        <v>4691380</v>
      </c>
      <c r="L22" s="17">
        <v>25</v>
      </c>
      <c r="M22" s="33">
        <v>40810480</v>
      </c>
      <c r="N22" s="17">
        <v>43</v>
      </c>
      <c r="O22" s="33">
        <v>97211430</v>
      </c>
      <c r="P22" s="17">
        <v>58</v>
      </c>
      <c r="Q22" s="33">
        <v>9740530</v>
      </c>
      <c r="R22" s="17">
        <v>52</v>
      </c>
      <c r="S22" s="33">
        <v>5916650</v>
      </c>
      <c r="T22" s="17">
        <v>16</v>
      </c>
      <c r="U22" s="16"/>
    </row>
    <row r="23" spans="1:21" x14ac:dyDescent="0.25">
      <c r="A23" s="16">
        <v>22</v>
      </c>
      <c r="B23" s="1" t="s">
        <v>70</v>
      </c>
      <c r="C23" s="37">
        <f t="shared" si="0"/>
        <v>332</v>
      </c>
      <c r="D23" s="12">
        <v>22</v>
      </c>
      <c r="E23" s="33">
        <v>1839580</v>
      </c>
      <c r="F23" s="17">
        <v>37</v>
      </c>
      <c r="G23" s="33">
        <v>5434020</v>
      </c>
      <c r="H23" s="17">
        <v>37</v>
      </c>
      <c r="I23" s="33">
        <v>18268250</v>
      </c>
      <c r="J23" s="17">
        <v>28</v>
      </c>
      <c r="K23" s="33">
        <v>4104000</v>
      </c>
      <c r="L23" s="17">
        <v>16</v>
      </c>
      <c r="M23" s="33">
        <v>51073870</v>
      </c>
      <c r="N23" s="17">
        <v>58</v>
      </c>
      <c r="O23" s="33">
        <v>47140660</v>
      </c>
      <c r="P23" s="17">
        <v>34</v>
      </c>
      <c r="Q23" s="33">
        <v>13330660</v>
      </c>
      <c r="R23" s="17">
        <v>64</v>
      </c>
      <c r="S23" s="33">
        <v>15238680</v>
      </c>
      <c r="T23" s="17">
        <v>58</v>
      </c>
      <c r="U23" s="16"/>
    </row>
    <row r="24" spans="1:21" x14ac:dyDescent="0.25">
      <c r="A24" s="16">
        <v>23</v>
      </c>
      <c r="B24" s="1" t="s">
        <v>153</v>
      </c>
      <c r="C24" s="37">
        <f t="shared" si="0"/>
        <v>320</v>
      </c>
      <c r="D24" s="12">
        <v>20</v>
      </c>
      <c r="E24" s="33">
        <v>1714500</v>
      </c>
      <c r="F24" s="17">
        <v>28</v>
      </c>
      <c r="G24" s="33">
        <v>4384500</v>
      </c>
      <c r="H24" s="17">
        <v>22</v>
      </c>
      <c r="I24" s="33">
        <v>45929850</v>
      </c>
      <c r="J24" s="17">
        <v>76</v>
      </c>
      <c r="K24" s="33">
        <v>6747260</v>
      </c>
      <c r="L24" s="17">
        <v>31</v>
      </c>
      <c r="M24" s="33">
        <v>28224530</v>
      </c>
      <c r="N24" s="17">
        <v>34</v>
      </c>
      <c r="O24" s="33">
        <v>36690770</v>
      </c>
      <c r="P24" s="17">
        <v>28</v>
      </c>
      <c r="Q24" s="33">
        <v>2721860</v>
      </c>
      <c r="R24" s="17">
        <v>13</v>
      </c>
      <c r="S24" s="33">
        <v>32247710</v>
      </c>
      <c r="T24" s="17">
        <v>88</v>
      </c>
      <c r="U24" s="16"/>
    </row>
    <row r="25" spans="1:21" x14ac:dyDescent="0.25">
      <c r="A25" s="16">
        <v>24</v>
      </c>
      <c r="B25" s="1" t="s">
        <v>66</v>
      </c>
      <c r="C25" s="37">
        <f t="shared" si="0"/>
        <v>305</v>
      </c>
      <c r="D25" s="12">
        <v>18</v>
      </c>
      <c r="E25" s="33">
        <v>1803500</v>
      </c>
      <c r="F25" s="17">
        <v>31</v>
      </c>
      <c r="G25" s="33">
        <v>4246000</v>
      </c>
      <c r="H25" s="17">
        <v>19</v>
      </c>
      <c r="I25" s="33">
        <v>22006190</v>
      </c>
      <c r="J25" s="17">
        <v>37</v>
      </c>
      <c r="K25" s="33">
        <v>4555990</v>
      </c>
      <c r="L25" s="17">
        <v>19</v>
      </c>
      <c r="M25" s="33">
        <v>8623100</v>
      </c>
      <c r="N25" s="17">
        <v>16</v>
      </c>
      <c r="O25" s="33">
        <v>103802200</v>
      </c>
      <c r="P25" s="17">
        <v>61</v>
      </c>
      <c r="Q25" s="33">
        <v>11606800</v>
      </c>
      <c r="R25" s="17">
        <v>58</v>
      </c>
      <c r="S25" s="33">
        <v>15614850</v>
      </c>
      <c r="T25" s="17">
        <v>64</v>
      </c>
      <c r="U25" s="16"/>
    </row>
    <row r="26" spans="1:21" x14ac:dyDescent="0.25">
      <c r="A26" s="16">
        <v>25</v>
      </c>
      <c r="B26" s="1" t="s">
        <v>173</v>
      </c>
      <c r="C26" s="37">
        <f t="shared" si="0"/>
        <v>302</v>
      </c>
      <c r="D26" s="12">
        <v>16</v>
      </c>
      <c r="E26" s="33">
        <v>1440820</v>
      </c>
      <c r="F26" s="17">
        <v>25</v>
      </c>
      <c r="G26" s="33">
        <v>1726360</v>
      </c>
      <c r="H26" s="17">
        <v>7</v>
      </c>
      <c r="I26" s="33">
        <v>26595920</v>
      </c>
      <c r="J26" s="17">
        <v>46</v>
      </c>
      <c r="K26" s="33">
        <v>8815420</v>
      </c>
      <c r="L26" s="17">
        <v>43</v>
      </c>
      <c r="M26" s="33">
        <v>31815350</v>
      </c>
      <c r="N26" s="17">
        <v>40</v>
      </c>
      <c r="O26" s="33">
        <v>68651000</v>
      </c>
      <c r="P26" s="17">
        <v>37</v>
      </c>
      <c r="Q26" s="33">
        <v>8025280</v>
      </c>
      <c r="R26" s="17">
        <v>37</v>
      </c>
      <c r="S26" s="33">
        <v>15704830</v>
      </c>
      <c r="T26" s="17">
        <v>67</v>
      </c>
      <c r="U26" s="16"/>
    </row>
    <row r="27" spans="1:21" x14ac:dyDescent="0.25">
      <c r="A27" s="16">
        <v>26</v>
      </c>
      <c r="B27" s="1" t="s">
        <v>52</v>
      </c>
      <c r="C27" s="37">
        <f t="shared" si="0"/>
        <v>299</v>
      </c>
      <c r="D27" s="12">
        <v>14</v>
      </c>
      <c r="E27" s="33">
        <v>3479390</v>
      </c>
      <c r="F27" s="17">
        <v>67</v>
      </c>
      <c r="G27" s="33">
        <v>4628280</v>
      </c>
      <c r="H27" s="17">
        <v>25</v>
      </c>
      <c r="I27" s="33">
        <v>29570460</v>
      </c>
      <c r="J27" s="17">
        <v>55</v>
      </c>
      <c r="K27" s="33">
        <v>8801050</v>
      </c>
      <c r="L27" s="17">
        <v>40</v>
      </c>
      <c r="M27" s="33">
        <v>24606090</v>
      </c>
      <c r="N27" s="17">
        <v>31</v>
      </c>
      <c r="O27" s="33">
        <v>28871430</v>
      </c>
      <c r="P27" s="17">
        <v>25</v>
      </c>
      <c r="Q27" s="33">
        <v>1</v>
      </c>
      <c r="R27" s="17">
        <v>7</v>
      </c>
      <c r="S27" s="33">
        <v>12246850</v>
      </c>
      <c r="T27" s="17">
        <v>49</v>
      </c>
      <c r="U27" s="16"/>
    </row>
    <row r="28" spans="1:21" x14ac:dyDescent="0.25">
      <c r="A28" s="16">
        <v>27</v>
      </c>
      <c r="B28" s="1" t="s">
        <v>12</v>
      </c>
      <c r="C28" s="37">
        <f t="shared" si="0"/>
        <v>287</v>
      </c>
      <c r="D28" s="12">
        <v>12</v>
      </c>
      <c r="E28" s="33">
        <v>1325360</v>
      </c>
      <c r="F28" s="17">
        <v>16</v>
      </c>
      <c r="G28" s="33">
        <v>10749510</v>
      </c>
      <c r="H28" s="17">
        <v>49</v>
      </c>
      <c r="I28" s="33">
        <v>12038120</v>
      </c>
      <c r="J28" s="17">
        <v>10</v>
      </c>
      <c r="K28" s="33">
        <v>23983440</v>
      </c>
      <c r="L28" s="17">
        <v>64</v>
      </c>
      <c r="M28" s="33">
        <v>70433870</v>
      </c>
      <c r="N28" s="17">
        <v>70</v>
      </c>
      <c r="O28" s="33">
        <v>14830000</v>
      </c>
      <c r="P28" s="17">
        <v>7</v>
      </c>
      <c r="Q28" s="33">
        <v>3840780</v>
      </c>
      <c r="R28" s="17">
        <v>16</v>
      </c>
      <c r="S28" s="33">
        <v>15145800</v>
      </c>
      <c r="T28" s="17">
        <v>55</v>
      </c>
      <c r="U28" s="16"/>
    </row>
    <row r="29" spans="1:21" x14ac:dyDescent="0.25">
      <c r="A29" s="16">
        <v>28</v>
      </c>
      <c r="B29" s="1" t="s">
        <v>68</v>
      </c>
      <c r="C29" s="37">
        <f t="shared" si="0"/>
        <v>266</v>
      </c>
      <c r="D29" s="12">
        <v>10</v>
      </c>
      <c r="E29" s="33">
        <v>1398560</v>
      </c>
      <c r="F29" s="17">
        <v>22</v>
      </c>
      <c r="G29" s="33">
        <v>21666250</v>
      </c>
      <c r="H29" s="17">
        <v>73</v>
      </c>
      <c r="I29" s="33">
        <v>22911880</v>
      </c>
      <c r="J29" s="17">
        <v>40</v>
      </c>
      <c r="K29" s="33">
        <v>21305050</v>
      </c>
      <c r="L29" s="17">
        <v>61</v>
      </c>
      <c r="M29" s="33">
        <v>14973730</v>
      </c>
      <c r="N29" s="17">
        <v>22</v>
      </c>
      <c r="O29" s="33">
        <v>20551100</v>
      </c>
      <c r="P29" s="17">
        <v>16</v>
      </c>
      <c r="Q29" s="33">
        <v>4158150</v>
      </c>
      <c r="R29" s="17">
        <v>19</v>
      </c>
      <c r="S29" s="33">
        <v>4125790</v>
      </c>
      <c r="T29" s="17">
        <v>13</v>
      </c>
      <c r="U29" s="16"/>
    </row>
    <row r="30" spans="1:21" x14ac:dyDescent="0.25">
      <c r="A30" s="16">
        <v>29</v>
      </c>
      <c r="B30" s="1" t="s">
        <v>62</v>
      </c>
      <c r="C30" s="37">
        <f t="shared" si="0"/>
        <v>239</v>
      </c>
      <c r="D30" s="12">
        <v>8</v>
      </c>
      <c r="E30" s="33">
        <v>1336390</v>
      </c>
      <c r="F30" s="17">
        <v>19</v>
      </c>
      <c r="G30" s="33">
        <v>2055500</v>
      </c>
      <c r="H30" s="17">
        <v>10</v>
      </c>
      <c r="I30" s="33">
        <v>13017880</v>
      </c>
      <c r="J30" s="17">
        <v>13</v>
      </c>
      <c r="K30" s="33">
        <v>31437440</v>
      </c>
      <c r="L30" s="17">
        <v>79</v>
      </c>
      <c r="M30" s="33">
        <v>4713690</v>
      </c>
      <c r="N30" s="17">
        <v>7</v>
      </c>
      <c r="O30" s="33">
        <v>93542200</v>
      </c>
      <c r="P30" s="17">
        <v>52</v>
      </c>
      <c r="Q30" s="33">
        <v>5104610</v>
      </c>
      <c r="R30" s="17">
        <v>28</v>
      </c>
      <c r="S30" s="33">
        <v>8706520</v>
      </c>
      <c r="T30" s="17">
        <v>31</v>
      </c>
      <c r="U30" s="16"/>
    </row>
    <row r="31" spans="1:21" x14ac:dyDescent="0.25">
      <c r="A31" s="16">
        <v>30</v>
      </c>
      <c r="B31" s="1" t="s">
        <v>163</v>
      </c>
      <c r="C31" s="37">
        <f t="shared" si="0"/>
        <v>176</v>
      </c>
      <c r="D31" s="12">
        <v>6</v>
      </c>
      <c r="E31" s="33">
        <v>938400</v>
      </c>
      <c r="F31" s="17">
        <v>10</v>
      </c>
      <c r="G31" s="33">
        <v>9427600</v>
      </c>
      <c r="H31" s="17">
        <v>46</v>
      </c>
      <c r="I31" s="33">
        <v>31105930</v>
      </c>
      <c r="J31" s="17">
        <v>61</v>
      </c>
      <c r="K31" s="33">
        <v>3317730</v>
      </c>
      <c r="L31" s="17">
        <v>13</v>
      </c>
      <c r="M31" s="33">
        <v>6115780</v>
      </c>
      <c r="N31" s="17">
        <v>10</v>
      </c>
      <c r="O31" s="33">
        <v>24490330</v>
      </c>
      <c r="P31" s="17">
        <v>19</v>
      </c>
      <c r="Q31" s="33">
        <v>2332230</v>
      </c>
      <c r="R31" s="17">
        <v>10</v>
      </c>
      <c r="S31" s="33">
        <v>2733550</v>
      </c>
      <c r="T31" s="17">
        <v>7</v>
      </c>
      <c r="U31" s="16"/>
    </row>
    <row r="32" spans="1:21" x14ac:dyDescent="0.25">
      <c r="A32" s="16">
        <v>31</v>
      </c>
      <c r="B32" s="1" t="s">
        <v>19</v>
      </c>
      <c r="C32" s="37">
        <f t="shared" si="0"/>
        <v>0</v>
      </c>
      <c r="D32" s="12">
        <v>0</v>
      </c>
      <c r="E32" s="33">
        <v>0</v>
      </c>
      <c r="F32" s="17">
        <v>0</v>
      </c>
      <c r="G32" s="33">
        <v>0</v>
      </c>
      <c r="H32" s="17">
        <v>0</v>
      </c>
      <c r="I32" s="33">
        <v>0</v>
      </c>
      <c r="J32" s="17">
        <v>0</v>
      </c>
      <c r="K32" s="33">
        <v>0</v>
      </c>
      <c r="L32" s="17">
        <v>0</v>
      </c>
      <c r="M32" s="33">
        <v>0</v>
      </c>
      <c r="N32" s="17">
        <v>0</v>
      </c>
      <c r="O32" s="33">
        <v>0</v>
      </c>
      <c r="P32" s="17">
        <v>0</v>
      </c>
      <c r="Q32" s="33">
        <v>0</v>
      </c>
      <c r="R32" s="17">
        <v>0</v>
      </c>
      <c r="S32" s="33">
        <v>0</v>
      </c>
      <c r="T32" s="17"/>
      <c r="U32" s="16"/>
    </row>
    <row r="33" spans="1:21" x14ac:dyDescent="0.25">
      <c r="A33" s="16">
        <v>32</v>
      </c>
      <c r="B33" s="1" t="s">
        <v>9</v>
      </c>
      <c r="C33" s="37">
        <f t="shared" si="0"/>
        <v>0</v>
      </c>
      <c r="D33" s="12">
        <v>0</v>
      </c>
      <c r="E33" s="33">
        <v>0</v>
      </c>
      <c r="F33" s="17">
        <v>0</v>
      </c>
      <c r="G33" s="33">
        <v>0</v>
      </c>
      <c r="H33" s="17">
        <v>0</v>
      </c>
      <c r="I33" s="33">
        <v>0</v>
      </c>
      <c r="J33" s="17">
        <v>0</v>
      </c>
      <c r="K33" s="33">
        <v>0</v>
      </c>
      <c r="L33" s="17">
        <v>0</v>
      </c>
      <c r="M33" s="33">
        <v>0</v>
      </c>
      <c r="N33" s="17">
        <v>0</v>
      </c>
      <c r="O33" s="33">
        <v>0</v>
      </c>
      <c r="P33" s="17">
        <v>0</v>
      </c>
      <c r="Q33" s="33">
        <v>0</v>
      </c>
      <c r="R33" s="17">
        <v>0</v>
      </c>
      <c r="S33" s="33">
        <v>0</v>
      </c>
      <c r="T33" s="17"/>
      <c r="U33" s="16"/>
    </row>
    <row r="34" spans="1:21" x14ac:dyDescent="0.25">
      <c r="O34" s="34"/>
    </row>
    <row r="35" spans="1:21" x14ac:dyDescent="0.25">
      <c r="A35" s="31" t="s">
        <v>180</v>
      </c>
    </row>
    <row r="36" spans="1:21" x14ac:dyDescent="0.25">
      <c r="F36" s="35"/>
    </row>
    <row r="37" spans="1:21" x14ac:dyDescent="0.25">
      <c r="F37" s="35"/>
    </row>
    <row r="38" spans="1:21" x14ac:dyDescent="0.25">
      <c r="F38" s="35"/>
    </row>
    <row r="39" spans="1:21" x14ac:dyDescent="0.25">
      <c r="F39" s="35"/>
    </row>
    <row r="40" spans="1:21" x14ac:dyDescent="0.25">
      <c r="F40" s="35"/>
    </row>
    <row r="41" spans="1:21" x14ac:dyDescent="0.25">
      <c r="F41" s="35"/>
    </row>
    <row r="42" spans="1:21" x14ac:dyDescent="0.25">
      <c r="F42" s="35"/>
    </row>
    <row r="43" spans="1:21" x14ac:dyDescent="0.25">
      <c r="F43" s="35"/>
    </row>
    <row r="44" spans="1:21" x14ac:dyDescent="0.25">
      <c r="F44" s="35"/>
    </row>
    <row r="45" spans="1:21" x14ac:dyDescent="0.25">
      <c r="F45" s="35"/>
    </row>
    <row r="46" spans="1:21" x14ac:dyDescent="0.25">
      <c r="F46" s="35"/>
    </row>
    <row r="47" spans="1:21" x14ac:dyDescent="0.25">
      <c r="F47" s="35"/>
    </row>
    <row r="48" spans="1:21" x14ac:dyDescent="0.25">
      <c r="F48" s="35"/>
    </row>
    <row r="49" spans="6:6" x14ac:dyDescent="0.25">
      <c r="F49" s="35"/>
    </row>
    <row r="50" spans="6:6" x14ac:dyDescent="0.25">
      <c r="F50" s="35"/>
    </row>
    <row r="51" spans="6:6" x14ac:dyDescent="0.25">
      <c r="F51" s="35"/>
    </row>
    <row r="52" spans="6:6" x14ac:dyDescent="0.25">
      <c r="F52" s="35"/>
    </row>
    <row r="53" spans="6:6" x14ac:dyDescent="0.25">
      <c r="F53" s="35"/>
    </row>
    <row r="54" spans="6:6" x14ac:dyDescent="0.25">
      <c r="F54" s="35"/>
    </row>
    <row r="55" spans="6:6" x14ac:dyDescent="0.25">
      <c r="F55" s="35"/>
    </row>
    <row r="56" spans="6:6" x14ac:dyDescent="0.25">
      <c r="F56" s="35"/>
    </row>
    <row r="57" spans="6:6" x14ac:dyDescent="0.25">
      <c r="F57" s="35"/>
    </row>
    <row r="58" spans="6:6" x14ac:dyDescent="0.25">
      <c r="F58" s="35"/>
    </row>
    <row r="59" spans="6:6" x14ac:dyDescent="0.25">
      <c r="F59" s="35"/>
    </row>
    <row r="60" spans="6:6" x14ac:dyDescent="0.25">
      <c r="F60" s="35"/>
    </row>
    <row r="61" spans="6:6" x14ac:dyDescent="0.25">
      <c r="F61" s="35"/>
    </row>
    <row r="62" spans="6:6" x14ac:dyDescent="0.25">
      <c r="F62" s="35"/>
    </row>
    <row r="63" spans="6:6" x14ac:dyDescent="0.25">
      <c r="F63" s="35"/>
    </row>
    <row r="64" spans="6:6" x14ac:dyDescent="0.25">
      <c r="F64" s="35"/>
    </row>
    <row r="65" spans="6:6" x14ac:dyDescent="0.25">
      <c r="F65" s="35"/>
    </row>
  </sheetData>
  <sortState ref="A2:U33">
    <sortCondition descending="1" ref="D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3"/>
  <sheetViews>
    <sheetView workbookViewId="0">
      <selection activeCell="C26" sqref="C26"/>
    </sheetView>
  </sheetViews>
  <sheetFormatPr defaultRowHeight="15" x14ac:dyDescent="0.25"/>
  <cols>
    <col min="1" max="1" width="24.7109375" bestFit="1" customWidth="1"/>
    <col min="2" max="2" width="16.140625" bestFit="1" customWidth="1"/>
  </cols>
  <sheetData>
    <row r="1" spans="1:3" x14ac:dyDescent="0.25">
      <c r="A1" s="2" t="s">
        <v>181</v>
      </c>
    </row>
    <row r="3" spans="1:3" x14ac:dyDescent="0.25">
      <c r="A3" s="28" t="s">
        <v>177</v>
      </c>
    </row>
    <row r="5" spans="1:3" x14ac:dyDescent="0.25">
      <c r="A5" s="14" t="s">
        <v>23</v>
      </c>
      <c r="B5" s="14" t="s">
        <v>1</v>
      </c>
      <c r="C5" s="14" t="s">
        <v>24</v>
      </c>
    </row>
    <row r="6" spans="1:3" x14ac:dyDescent="0.25">
      <c r="A6" s="12">
        <v>1</v>
      </c>
      <c r="B6" s="12" t="s">
        <v>5</v>
      </c>
      <c r="C6" s="12">
        <v>1</v>
      </c>
    </row>
    <row r="7" spans="1:3" x14ac:dyDescent="0.25">
      <c r="A7" s="12">
        <v>2</v>
      </c>
      <c r="B7" s="12" t="s">
        <v>6</v>
      </c>
      <c r="C7" s="12">
        <v>4</v>
      </c>
    </row>
    <row r="8" spans="1:3" x14ac:dyDescent="0.25">
      <c r="A8" s="12">
        <v>3</v>
      </c>
      <c r="B8" s="12" t="s">
        <v>11</v>
      </c>
      <c r="C8" s="12">
        <v>0</v>
      </c>
    </row>
    <row r="9" spans="1:3" x14ac:dyDescent="0.25">
      <c r="A9" s="12">
        <v>4</v>
      </c>
      <c r="B9" s="12" t="s">
        <v>49</v>
      </c>
      <c r="C9" s="12">
        <v>2</v>
      </c>
    </row>
    <row r="10" spans="1:3" x14ac:dyDescent="0.25">
      <c r="A10" s="18"/>
      <c r="B10" s="18"/>
      <c r="C10" s="18"/>
    </row>
    <row r="11" spans="1:3" x14ac:dyDescent="0.25">
      <c r="A11" s="28" t="s">
        <v>175</v>
      </c>
      <c r="B11" s="18"/>
      <c r="C11" s="18"/>
    </row>
    <row r="12" spans="1:3" x14ac:dyDescent="0.25">
      <c r="A12" s="18"/>
      <c r="B12" s="18"/>
      <c r="C12" s="18"/>
    </row>
    <row r="13" spans="1:3" x14ac:dyDescent="0.25">
      <c r="A13" s="14" t="s">
        <v>23</v>
      </c>
      <c r="B13" s="14" t="s">
        <v>1</v>
      </c>
      <c r="C13" s="14" t="s">
        <v>24</v>
      </c>
    </row>
    <row r="14" spans="1:3" x14ac:dyDescent="0.25">
      <c r="A14" s="12">
        <v>1</v>
      </c>
      <c r="B14" s="12" t="str">
        <f>B6</f>
        <v>Derek Thomson</v>
      </c>
      <c r="C14" s="12">
        <v>4</v>
      </c>
    </row>
    <row r="15" spans="1:3" x14ac:dyDescent="0.25">
      <c r="A15" s="12">
        <v>2</v>
      </c>
      <c r="B15" s="12" t="str">
        <f>B7</f>
        <v>Paul Sinclair</v>
      </c>
      <c r="C15" s="12">
        <v>2</v>
      </c>
    </row>
    <row r="16" spans="1:3" x14ac:dyDescent="0.25">
      <c r="A16" s="12">
        <v>3</v>
      </c>
      <c r="B16" s="12" t="str">
        <f>B8</f>
        <v>Winston Tuttle</v>
      </c>
      <c r="C16" s="12">
        <v>0</v>
      </c>
    </row>
    <row r="17" spans="1:3" x14ac:dyDescent="0.25">
      <c r="A17" s="12">
        <v>4</v>
      </c>
      <c r="B17" s="12" t="str">
        <f>B9</f>
        <v>Paul Labrash</v>
      </c>
      <c r="C17" s="12">
        <v>1</v>
      </c>
    </row>
    <row r="18" spans="1:3" x14ac:dyDescent="0.25">
      <c r="A18" s="18"/>
      <c r="B18" s="18"/>
      <c r="C18" s="18"/>
    </row>
    <row r="19" spans="1:3" x14ac:dyDescent="0.25">
      <c r="A19" s="28" t="s">
        <v>178</v>
      </c>
      <c r="B19" s="18"/>
      <c r="C19" s="18"/>
    </row>
    <row r="20" spans="1:3" x14ac:dyDescent="0.25">
      <c r="A20" s="18"/>
      <c r="B20" s="18"/>
      <c r="C20" s="18"/>
    </row>
    <row r="21" spans="1:3" x14ac:dyDescent="0.25">
      <c r="A21" s="14" t="s">
        <v>23</v>
      </c>
      <c r="B21" s="14" t="s">
        <v>1</v>
      </c>
      <c r="C21" s="14" t="s">
        <v>24</v>
      </c>
    </row>
    <row r="22" spans="1:3" x14ac:dyDescent="0.25">
      <c r="A22" s="12">
        <v>1</v>
      </c>
      <c r="B22" s="12" t="str">
        <f>B6</f>
        <v>Derek Thomson</v>
      </c>
      <c r="C22" s="12">
        <v>4</v>
      </c>
    </row>
    <row r="23" spans="1:3" x14ac:dyDescent="0.25">
      <c r="A23" s="12">
        <v>2</v>
      </c>
      <c r="B23" s="12" t="str">
        <f>B7</f>
        <v>Paul Sinclair</v>
      </c>
      <c r="C23" s="12">
        <v>1</v>
      </c>
    </row>
    <row r="24" spans="1:3" x14ac:dyDescent="0.25">
      <c r="A24" s="12">
        <v>3</v>
      </c>
      <c r="B24" s="12" t="str">
        <f>B8</f>
        <v>Winston Tuttle</v>
      </c>
      <c r="C24" s="12">
        <v>0</v>
      </c>
    </row>
    <row r="25" spans="1:3" x14ac:dyDescent="0.25">
      <c r="A25" s="12">
        <v>4</v>
      </c>
      <c r="B25" s="12" t="str">
        <f>B9</f>
        <v>Paul Labrash</v>
      </c>
      <c r="C25" s="12">
        <v>2</v>
      </c>
    </row>
    <row r="27" spans="1:3" x14ac:dyDescent="0.25">
      <c r="A27" s="28" t="s">
        <v>160</v>
      </c>
    </row>
    <row r="29" spans="1:3" x14ac:dyDescent="0.25">
      <c r="A29" s="14" t="s">
        <v>23</v>
      </c>
      <c r="B29" s="14" t="s">
        <v>1</v>
      </c>
      <c r="C29" s="14" t="s">
        <v>24</v>
      </c>
    </row>
    <row r="30" spans="1:3" x14ac:dyDescent="0.25">
      <c r="A30" s="12">
        <v>1</v>
      </c>
      <c r="B30" s="12" t="str">
        <f>B6</f>
        <v>Derek Thomson</v>
      </c>
      <c r="C30" s="12">
        <f>SUM(C6+C14+C22)</f>
        <v>9</v>
      </c>
    </row>
    <row r="31" spans="1:3" x14ac:dyDescent="0.25">
      <c r="A31" s="12">
        <v>2</v>
      </c>
      <c r="B31" s="12" t="str">
        <f>B7</f>
        <v>Paul Sinclair</v>
      </c>
      <c r="C31" s="12">
        <f>SUM(C7+C15+C23)</f>
        <v>7</v>
      </c>
    </row>
    <row r="32" spans="1:3" x14ac:dyDescent="0.25">
      <c r="A32" s="12">
        <v>4</v>
      </c>
      <c r="B32" s="12" t="str">
        <f>B8</f>
        <v>Winston Tuttle</v>
      </c>
      <c r="C32" s="12">
        <f>SUM(C8+C16+C24)</f>
        <v>0</v>
      </c>
    </row>
    <row r="33" spans="1:3" x14ac:dyDescent="0.25">
      <c r="A33" s="12">
        <v>3</v>
      </c>
      <c r="B33" s="12" t="str">
        <f>B9</f>
        <v>Paul Labrash</v>
      </c>
      <c r="C33" s="12">
        <f>SUM(C9+C17+C25)</f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 Sheet</vt:lpstr>
      <vt:lpstr>Pinball Standings Page</vt:lpstr>
      <vt:lpstr>Results</vt:lpstr>
      <vt:lpstr>Playoff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2016-05-10T22:55:43Z</cp:lastPrinted>
  <dcterms:created xsi:type="dcterms:W3CDTF">2013-04-30T17:23:23Z</dcterms:created>
  <dcterms:modified xsi:type="dcterms:W3CDTF">2016-06-06T14:37:17Z</dcterms:modified>
</cp:coreProperties>
</file>