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vent #5\"/>
    </mc:Choice>
  </mc:AlternateContent>
  <bookViews>
    <workbookView xWindow="-15" yWindow="-15" windowWidth="12720" windowHeight="14310" activeTab="1"/>
  </bookViews>
  <sheets>
    <sheet name="Entry Sheet" sheetId="18" r:id="rId1"/>
    <sheet name="Pinball Standings Page" sheetId="1" r:id="rId2"/>
    <sheet name="Results" sheetId="20" r:id="rId3"/>
    <sheet name="Playoff" sheetId="25" r:id="rId4"/>
  </sheets>
  <calcPr calcId="152511"/>
</workbook>
</file>

<file path=xl/calcChain.xml><?xml version="1.0" encoding="utf-8"?>
<calcChain xmlns="http://schemas.openxmlformats.org/spreadsheetml/2006/main">
  <c r="C12" i="20" l="1"/>
  <c r="C8" i="20"/>
  <c r="C23" i="20"/>
  <c r="C15" i="20"/>
  <c r="C20" i="20"/>
  <c r="C6" i="20"/>
  <c r="C11" i="20"/>
  <c r="C3" i="20"/>
  <c r="C14" i="20"/>
  <c r="C4" i="20"/>
  <c r="C5" i="20"/>
  <c r="C10" i="20"/>
  <c r="C24" i="20"/>
  <c r="C29" i="20"/>
  <c r="C17" i="20"/>
  <c r="C28" i="20"/>
  <c r="C13" i="20"/>
  <c r="C9" i="20"/>
  <c r="C26" i="20"/>
  <c r="C21" i="20"/>
  <c r="C18" i="20"/>
  <c r="C16" i="20"/>
  <c r="C19" i="20"/>
  <c r="C30" i="20"/>
  <c r="C32" i="20"/>
  <c r="C27" i="20"/>
  <c r="C31" i="20"/>
  <c r="C7" i="20"/>
  <c r="C22" i="20"/>
  <c r="C25" i="20"/>
  <c r="C33" i="20"/>
  <c r="C2" i="20"/>
  <c r="B23" i="25" l="1"/>
  <c r="B24" i="25"/>
  <c r="B25" i="25"/>
  <c r="B22" i="25"/>
  <c r="B15" i="25"/>
  <c r="B16" i="25"/>
  <c r="B17" i="25"/>
  <c r="B14" i="25"/>
  <c r="B31" i="25"/>
  <c r="B32" i="25"/>
  <c r="B33" i="25"/>
  <c r="B30" i="25"/>
  <c r="C33" i="25"/>
  <c r="C32" i="25"/>
  <c r="C31" i="25"/>
  <c r="C30" i="25"/>
  <c r="R33" i="1" l="1"/>
  <c r="R28" i="1"/>
  <c r="R29" i="1"/>
  <c r="R32" i="1"/>
  <c r="R30" i="1"/>
  <c r="R31" i="1"/>
  <c r="R21" i="1"/>
  <c r="R26" i="1"/>
  <c r="R27" i="1"/>
  <c r="R22" i="1"/>
  <c r="R23" i="1"/>
  <c r="R24" i="1"/>
  <c r="R18" i="1"/>
  <c r="R25" i="1"/>
  <c r="R9" i="1"/>
  <c r="R14" i="1"/>
  <c r="R13" i="1"/>
  <c r="R20" i="1"/>
  <c r="R17" i="1"/>
  <c r="R10" i="1"/>
  <c r="R12" i="1"/>
  <c r="R16" i="1"/>
  <c r="R11" i="1"/>
  <c r="R19" i="1"/>
  <c r="R8" i="1"/>
  <c r="R7" i="1"/>
  <c r="R15" i="1"/>
  <c r="R5" i="1"/>
  <c r="R6" i="1"/>
  <c r="R3" i="1"/>
  <c r="R4" i="1"/>
  <c r="R2" i="1"/>
</calcChain>
</file>

<file path=xl/sharedStrings.xml><?xml version="1.0" encoding="utf-8"?>
<sst xmlns="http://schemas.openxmlformats.org/spreadsheetml/2006/main" count="271" uniqueCount="182">
  <si>
    <t>Place</t>
  </si>
  <si>
    <t>Player</t>
  </si>
  <si>
    <t>Subs Used</t>
  </si>
  <si>
    <t>Total Points</t>
  </si>
  <si>
    <t>#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</si>
  <si>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</si>
  <si>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</si>
  <si>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</si>
  <si>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</si>
  <si>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</si>
  <si>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</si>
  <si>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</si>
  <si>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</si>
  <si>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</si>
  <si>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</si>
  <si>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</si>
  <si>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</si>
  <si>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</si>
  <si>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</si>
  <si>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</si>
  <si>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#</t>
  </si>
  <si>
    <t>Checked In</t>
  </si>
  <si>
    <t>William LePage</t>
  </si>
  <si>
    <t>Wins</t>
  </si>
  <si>
    <t>Rank</t>
  </si>
  <si>
    <t>Points</t>
  </si>
  <si>
    <t>Sub Used</t>
  </si>
  <si>
    <t>Name</t>
  </si>
  <si>
    <t>Gary Kelemen</t>
  </si>
  <si>
    <t>League Points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</si>
  <si>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</si>
  <si>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</si>
  <si>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</si>
  <si>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</si>
  <si>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</si>
  <si>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</si>
  <si>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</si>
  <si>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</si>
  <si>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</si>
  <si>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</si>
  <si>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</si>
  <si>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</si>
  <si>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</si>
  <si>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</si>
  <si>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</si>
  <si>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</si>
  <si>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</si>
  <si>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</si>
  <si>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</si>
  <si>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</si>
  <si>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</si>
  <si>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</si>
  <si>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</si>
  <si>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</si>
  <si>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</si>
  <si>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David Bryant</t>
  </si>
  <si>
    <t>david@thedenizenhall.com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</si>
  <si>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</si>
  <si>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</si>
  <si>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</si>
  <si>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</si>
  <si>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</si>
  <si>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</si>
  <si>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</si>
  <si>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</si>
  <si>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</si>
  <si>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</si>
  <si>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</si>
  <si>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</si>
  <si>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</si>
  <si>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</si>
  <si>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</si>
  <si>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</si>
  <si>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</si>
  <si>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</si>
  <si>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</si>
  <si>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</si>
  <si>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</si>
  <si>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</si>
  <si>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</si>
  <si>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</si>
  <si>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</si>
  <si>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</si>
  <si>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</si>
  <si>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>Bryant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</si>
  <si>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</si>
  <si>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</si>
  <si>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</si>
  <si>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</si>
  <si>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</si>
  <si>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</si>
  <si>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</si>
  <si>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</si>
  <si>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</si>
  <si>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</si>
  <si>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</si>
  <si>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</si>
  <si>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</si>
  <si>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</si>
  <si>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</si>
  <si>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</si>
  <si>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</si>
  <si>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</si>
  <si>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</si>
  <si>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</si>
  <si>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</si>
  <si>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</si>
  <si>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</si>
  <si>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</si>
  <si>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</si>
  <si>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</si>
  <si>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</si>
  <si>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</si>
  <si>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</si>
  <si>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</si>
  <si>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</si>
  <si>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</si>
  <si>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</si>
  <si>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</si>
  <si>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</si>
  <si>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</si>
  <si>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</si>
  <si>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</si>
  <si>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</si>
  <si>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</si>
  <si>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</si>
  <si>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</si>
  <si>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</si>
  <si>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</si>
  <si>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</si>
  <si>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</si>
  <si>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</si>
  <si>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</si>
  <si>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</si>
  <si>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</si>
  <si>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</si>
  <si>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</si>
  <si>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</si>
  <si>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</si>
  <si>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</si>
  <si>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</si>
  <si>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</si>
  <si>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</si>
  <si>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</si>
  <si>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</si>
  <si>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</si>
  <si>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</si>
  <si>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</si>
  <si>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</si>
  <si>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</si>
  <si>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</si>
  <si>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</si>
  <si>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</si>
  <si>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</si>
  <si>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</si>
  <si>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</si>
  <si>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ACDC</t>
  </si>
  <si>
    <t>1*</t>
  </si>
  <si>
    <t>sjenkins@gmail.com</t>
  </si>
  <si>
    <t>Sub Name</t>
  </si>
  <si>
    <t>Hart</t>
  </si>
  <si>
    <t>hartman68@hotmail.com</t>
  </si>
  <si>
    <t>Total</t>
  </si>
  <si>
    <t>TWD</t>
  </si>
  <si>
    <t xml:space="preserve">Darryl </t>
  </si>
  <si>
    <t>Darryl Hart</t>
  </si>
  <si>
    <t>Terry Deis</t>
  </si>
  <si>
    <t>Jeremy Nelson</t>
  </si>
  <si>
    <t>Metallica</t>
  </si>
  <si>
    <t>Star Trek</t>
  </si>
  <si>
    <t>X</t>
  </si>
  <si>
    <t>Keri Puckrin</t>
  </si>
  <si>
    <t>KISS [R2]</t>
  </si>
  <si>
    <t>KISS [R1]</t>
  </si>
  <si>
    <t>Nik Max</t>
  </si>
  <si>
    <t>MET</t>
  </si>
  <si>
    <t>Tie Breaker: KISS</t>
  </si>
  <si>
    <t>ACDC [R2]</t>
  </si>
  <si>
    <t>3*</t>
  </si>
  <si>
    <t>NS</t>
  </si>
  <si>
    <t>DHPL LCS: Event 5 - Playoff</t>
  </si>
  <si>
    <t>Event #5: DHPL League Championship Series Check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</si>
</sst>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6" applyNumberFormat="0" applyAlignment="0" applyProtection="0"/>
    <xf numFmtId="0" fontId="14" fillId="8" borderId="7" applyNumberFormat="0" applyAlignment="0" applyProtection="0"/>
    <xf numFmtId="0" fontId="15" fillId="8" borderId="6" applyNumberFormat="0" applyAlignment="0" applyProtection="0"/>
    <xf numFmtId="0" fontId="16" fillId="0" borderId="8" applyNumberFormat="0" applyFill="0" applyAlignment="0" applyProtection="0"/>
    <xf numFmtId="0" fontId="17" fillId="9" borderId="9" applyNumberFormat="0" applyAlignment="0" applyProtection="0"/>
    <xf numFmtId="0" fontId="18" fillId="0" borderId="0" applyNumberFormat="0" applyFill="0" applyBorder="0" applyAlignment="0" applyProtection="0"/>
    <xf numFmtId="0" fontId="5" fillId="10" borderId="1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0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4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43" applyFill="1" applyBorder="1" applyAlignment="1">
      <alignment horizontal="left"/>
    </xf>
    <xf numFmtId="0" fontId="23" fillId="0" borderId="1" xfId="43" applyBorder="1" applyAlignment="1">
      <alignment horizontal="left"/>
    </xf>
    <xf numFmtId="0" fontId="23" fillId="0" borderId="1" xfId="43" applyBorder="1"/>
    <xf numFmtId="0" fontId="0" fillId="0" borderId="2" xfId="0" applyFill="1" applyBorder="1" applyAlignment="1">
      <alignment horizontal="center"/>
    </xf>
    <xf numFmtId="0" fontId="23" fillId="0" borderId="2" xfId="43" applyFill="1" applyBorder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5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35" borderId="12" xfId="0" applyFont="1" applyFill="1" applyBorder="1" applyAlignment="1">
      <alignment horizontal="center"/>
    </xf>
    <xf numFmtId="165" fontId="0" fillId="0" borderId="1" xfId="42" applyNumberFormat="1" applyFont="1" applyBorder="1"/>
    <xf numFmtId="165" fontId="0" fillId="0" borderId="1" xfId="0" applyNumberFormat="1" applyBorder="1" applyAlignment="1">
      <alignment horizontal="center"/>
    </xf>
    <xf numFmtId="0" fontId="24" fillId="0" borderId="1" xfId="0" applyFont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michael.mccullough@gov.ab.ca" TargetMode="External"/><Relationship Id="rId26" Type="http://schemas.openxmlformats.org/officeDocument/2006/relationships/hyperlink" Target="mailto:ravivian@shaw.ca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gmrj7726@hotmail.com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david@thedenizenhall.com" TargetMode="External"/><Relationship Id="rId25" Type="http://schemas.openxmlformats.org/officeDocument/2006/relationships/hyperlink" Target="mailto:david.beaton@me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nethusinc@gmail.com" TargetMode="External"/><Relationship Id="rId29" Type="http://schemas.openxmlformats.org/officeDocument/2006/relationships/hyperlink" Target="mailto:sjenkins@g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erin701@me.com" TargetMode="External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dustinyukes@hotmail.com" TargetMode="External"/><Relationship Id="rId28" Type="http://schemas.openxmlformats.org/officeDocument/2006/relationships/hyperlink" Target="mailto:jewpoker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shmole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aeonblack6@gmail.com" TargetMode="External"/><Relationship Id="rId27" Type="http://schemas.openxmlformats.org/officeDocument/2006/relationships/hyperlink" Target="mailto:bstarkey@shaw.ca" TargetMode="External"/><Relationship Id="rId30" Type="http://schemas.openxmlformats.org/officeDocument/2006/relationships/hyperlink" Target="mailto:hartman6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workbookViewId="0">
      <selection activeCell="A2" sqref="A2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8.5703125" bestFit="1" customWidth="1"/>
    <col min="5" max="5" width="11.5703125" bestFit="1" customWidth="1"/>
    <col min="6" max="6" width="10" bestFit="1" customWidth="1"/>
    <col min="7" max="7" width="14.28515625" bestFit="1" customWidth="1"/>
  </cols>
  <sheetData>
    <row r="1" spans="1:7" x14ac:dyDescent="0.25">
      <c r="A1" s="2" t="s">
        <v>181</v>
      </c>
      <c r="B1" s="2"/>
    </row>
    <row r="3" spans="1:7" ht="15.75" x14ac:dyDescent="0.25">
      <c r="A3" s="11" t="s">
        <v>73</v>
      </c>
      <c r="B3" s="11" t="s">
        <v>131</v>
      </c>
      <c r="C3" s="11" t="s">
        <v>32</v>
      </c>
      <c r="D3" s="11" t="s">
        <v>20</v>
      </c>
      <c r="E3" s="11" t="s">
        <v>21</v>
      </c>
      <c r="F3" s="15" t="s">
        <v>26</v>
      </c>
      <c r="G3" s="15" t="s">
        <v>159</v>
      </c>
    </row>
    <row r="4" spans="1:7" x14ac:dyDescent="0.25">
      <c r="A4" s="12" t="s">
        <v>75</v>
      </c>
      <c r="B4" s="12" t="s">
        <v>74</v>
      </c>
      <c r="C4" s="21" t="s">
        <v>72</v>
      </c>
      <c r="D4" s="16"/>
      <c r="E4" s="12" t="s">
        <v>179</v>
      </c>
      <c r="F4" s="1"/>
      <c r="G4" s="1"/>
    </row>
    <row r="5" spans="1:7" x14ac:dyDescent="0.25">
      <c r="A5" s="12" t="s">
        <v>76</v>
      </c>
      <c r="B5" s="12" t="s">
        <v>77</v>
      </c>
      <c r="C5" s="20" t="s">
        <v>46</v>
      </c>
      <c r="D5" s="12"/>
      <c r="E5" s="12" t="s">
        <v>170</v>
      </c>
      <c r="F5" s="12"/>
      <c r="G5" s="1"/>
    </row>
    <row r="6" spans="1:7" x14ac:dyDescent="0.25">
      <c r="A6" s="12" t="s">
        <v>78</v>
      </c>
      <c r="B6" s="12" t="s">
        <v>79</v>
      </c>
      <c r="C6" s="20" t="s">
        <v>47</v>
      </c>
      <c r="D6" s="12"/>
      <c r="E6" s="12" t="s">
        <v>170</v>
      </c>
      <c r="F6" s="12"/>
      <c r="G6" s="1"/>
    </row>
    <row r="7" spans="1:7" x14ac:dyDescent="0.25">
      <c r="A7" s="16" t="s">
        <v>80</v>
      </c>
      <c r="B7" s="16" t="s">
        <v>81</v>
      </c>
      <c r="C7" s="21" t="s">
        <v>58</v>
      </c>
      <c r="D7" s="12"/>
      <c r="E7" s="12" t="s">
        <v>170</v>
      </c>
      <c r="F7" s="12"/>
      <c r="G7" s="1"/>
    </row>
    <row r="8" spans="1:7" x14ac:dyDescent="0.25">
      <c r="A8" s="12" t="s">
        <v>164</v>
      </c>
      <c r="B8" s="12" t="s">
        <v>160</v>
      </c>
      <c r="C8" s="20" t="s">
        <v>161</v>
      </c>
      <c r="D8" s="12"/>
      <c r="E8" s="12" t="s">
        <v>170</v>
      </c>
      <c r="F8" s="12"/>
      <c r="G8" s="1"/>
    </row>
    <row r="9" spans="1:7" x14ac:dyDescent="0.25">
      <c r="A9" s="12" t="s">
        <v>82</v>
      </c>
      <c r="B9" s="12" t="s">
        <v>83</v>
      </c>
      <c r="C9" s="22" t="s">
        <v>68</v>
      </c>
      <c r="D9" s="16"/>
      <c r="E9" s="12"/>
      <c r="F9" s="12" t="s">
        <v>170</v>
      </c>
      <c r="G9" s="12" t="s">
        <v>174</v>
      </c>
    </row>
    <row r="10" spans="1:7" x14ac:dyDescent="0.25">
      <c r="A10" s="16" t="s">
        <v>82</v>
      </c>
      <c r="B10" s="16" t="s">
        <v>84</v>
      </c>
      <c r="C10" s="20" t="s">
        <v>56</v>
      </c>
      <c r="D10" s="12"/>
      <c r="E10" s="12" t="s">
        <v>170</v>
      </c>
      <c r="F10" s="12"/>
      <c r="G10" s="12"/>
    </row>
    <row r="11" spans="1:7" x14ac:dyDescent="0.25">
      <c r="A11" s="12" t="s">
        <v>85</v>
      </c>
      <c r="B11" s="12" t="s">
        <v>86</v>
      </c>
      <c r="C11" s="20" t="s">
        <v>33</v>
      </c>
      <c r="D11" s="12"/>
      <c r="E11" s="12" t="s">
        <v>170</v>
      </c>
      <c r="F11" s="12"/>
      <c r="G11" s="12"/>
    </row>
    <row r="12" spans="1:7" x14ac:dyDescent="0.25">
      <c r="A12" s="12" t="s">
        <v>87</v>
      </c>
      <c r="B12" s="12" t="s">
        <v>88</v>
      </c>
      <c r="C12" s="21" t="s">
        <v>61</v>
      </c>
      <c r="D12" s="12"/>
      <c r="E12" s="12" t="s">
        <v>170</v>
      </c>
      <c r="F12" s="12"/>
      <c r="G12" s="12"/>
    </row>
    <row r="13" spans="1:7" x14ac:dyDescent="0.25">
      <c r="A13" s="12" t="s">
        <v>89</v>
      </c>
      <c r="B13" s="12" t="s">
        <v>90</v>
      </c>
      <c r="C13" s="21" t="s">
        <v>66</v>
      </c>
      <c r="D13" s="16"/>
      <c r="E13" s="12" t="s">
        <v>170</v>
      </c>
      <c r="F13" s="1"/>
      <c r="G13" s="12"/>
    </row>
    <row r="14" spans="1:7" x14ac:dyDescent="0.25">
      <c r="A14" s="16" t="s">
        <v>91</v>
      </c>
      <c r="B14" s="16" t="s">
        <v>92</v>
      </c>
      <c r="C14" s="20" t="s">
        <v>52</v>
      </c>
      <c r="D14" s="12"/>
      <c r="E14" s="12" t="s">
        <v>170</v>
      </c>
      <c r="F14" s="12"/>
      <c r="G14" s="12"/>
    </row>
    <row r="15" spans="1:7" x14ac:dyDescent="0.25">
      <c r="A15" s="12" t="s">
        <v>93</v>
      </c>
      <c r="B15" s="12" t="s">
        <v>94</v>
      </c>
      <c r="C15" s="20" t="s">
        <v>44</v>
      </c>
      <c r="D15" s="12"/>
      <c r="E15" s="12" t="s">
        <v>170</v>
      </c>
      <c r="F15" s="12"/>
      <c r="G15" s="12"/>
    </row>
    <row r="16" spans="1:7" x14ac:dyDescent="0.25">
      <c r="A16" s="12" t="s">
        <v>95</v>
      </c>
      <c r="B16" s="12" t="s">
        <v>96</v>
      </c>
      <c r="C16" s="20" t="s">
        <v>36</v>
      </c>
      <c r="D16" s="12"/>
      <c r="E16" s="12" t="s">
        <v>170</v>
      </c>
      <c r="F16" s="12"/>
      <c r="G16" s="12"/>
    </row>
    <row r="17" spans="1:7" x14ac:dyDescent="0.25">
      <c r="A17" s="12" t="s">
        <v>97</v>
      </c>
      <c r="B17" s="12" t="s">
        <v>98</v>
      </c>
      <c r="C17" s="21" t="s">
        <v>60</v>
      </c>
      <c r="D17" s="12"/>
      <c r="E17" s="12" t="s">
        <v>170</v>
      </c>
      <c r="F17" s="12"/>
      <c r="G17" s="12"/>
    </row>
    <row r="18" spans="1:7" x14ac:dyDescent="0.25">
      <c r="A18" s="12" t="s">
        <v>134</v>
      </c>
      <c r="B18" s="12" t="s">
        <v>135</v>
      </c>
      <c r="C18" s="20" t="s">
        <v>136</v>
      </c>
      <c r="D18" s="12"/>
      <c r="E18" s="12" t="s">
        <v>170</v>
      </c>
      <c r="F18" s="12"/>
      <c r="G18" s="12"/>
    </row>
    <row r="19" spans="1:7" x14ac:dyDescent="0.25">
      <c r="A19" s="12" t="s">
        <v>99</v>
      </c>
      <c r="B19" s="12" t="s">
        <v>100</v>
      </c>
      <c r="C19" s="20" t="s">
        <v>39</v>
      </c>
      <c r="D19" s="12"/>
      <c r="E19" s="12" t="s">
        <v>170</v>
      </c>
      <c r="F19" s="12"/>
      <c r="G19" s="12"/>
    </row>
    <row r="20" spans="1:7" x14ac:dyDescent="0.25">
      <c r="A20" s="13" t="s">
        <v>101</v>
      </c>
      <c r="B20" s="13" t="s">
        <v>102</v>
      </c>
      <c r="C20" s="24" t="s">
        <v>34</v>
      </c>
      <c r="D20" s="23"/>
      <c r="E20" s="12" t="s">
        <v>170</v>
      </c>
      <c r="F20" s="23"/>
      <c r="G20" s="12"/>
    </row>
    <row r="21" spans="1:7" x14ac:dyDescent="0.25">
      <c r="A21" s="12" t="s">
        <v>103</v>
      </c>
      <c r="B21" s="12" t="s">
        <v>104</v>
      </c>
      <c r="C21" s="20" t="s">
        <v>43</v>
      </c>
      <c r="D21" s="12"/>
      <c r="E21" s="12"/>
      <c r="F21" s="12" t="s">
        <v>170</v>
      </c>
      <c r="G21" s="12" t="s">
        <v>171</v>
      </c>
    </row>
    <row r="22" spans="1:7" x14ac:dyDescent="0.25">
      <c r="A22" s="12" t="s">
        <v>105</v>
      </c>
      <c r="B22" s="12" t="s">
        <v>106</v>
      </c>
      <c r="C22" s="20" t="s">
        <v>45</v>
      </c>
      <c r="D22" s="12"/>
      <c r="E22" s="12" t="s">
        <v>170</v>
      </c>
      <c r="F22" s="12"/>
      <c r="G22" s="12"/>
    </row>
    <row r="23" spans="1:7" x14ac:dyDescent="0.25">
      <c r="A23" s="16" t="s">
        <v>107</v>
      </c>
      <c r="B23" s="16" t="s">
        <v>108</v>
      </c>
      <c r="C23" s="20" t="s">
        <v>49</v>
      </c>
      <c r="D23" s="12"/>
      <c r="E23" s="12" t="s">
        <v>170</v>
      </c>
      <c r="F23" s="12"/>
      <c r="G23" s="12"/>
    </row>
    <row r="24" spans="1:7" x14ac:dyDescent="0.25">
      <c r="A24" s="12" t="s">
        <v>109</v>
      </c>
      <c r="B24" s="12" t="s">
        <v>110</v>
      </c>
      <c r="C24" s="20" t="s">
        <v>54</v>
      </c>
      <c r="D24" s="12"/>
      <c r="E24" s="12" t="s">
        <v>170</v>
      </c>
      <c r="F24" s="12"/>
      <c r="G24" s="12"/>
    </row>
    <row r="25" spans="1:7" x14ac:dyDescent="0.25">
      <c r="A25" s="16" t="s">
        <v>111</v>
      </c>
      <c r="B25" s="16" t="s">
        <v>112</v>
      </c>
      <c r="C25" s="20" t="s">
        <v>132</v>
      </c>
      <c r="D25" s="12"/>
      <c r="E25" s="12" t="s">
        <v>170</v>
      </c>
      <c r="F25" s="12"/>
      <c r="G25" s="12"/>
    </row>
    <row r="26" spans="1:7" x14ac:dyDescent="0.25">
      <c r="A26" s="12" t="s">
        <v>113</v>
      </c>
      <c r="B26" s="12" t="s">
        <v>114</v>
      </c>
      <c r="C26" s="20" t="s">
        <v>37</v>
      </c>
      <c r="D26" s="12"/>
      <c r="E26" s="12"/>
      <c r="F26" s="12" t="s">
        <v>170</v>
      </c>
      <c r="G26" s="12" t="s">
        <v>167</v>
      </c>
    </row>
    <row r="27" spans="1:7" x14ac:dyDescent="0.25">
      <c r="A27" s="12" t="s">
        <v>115</v>
      </c>
      <c r="B27" s="12" t="s">
        <v>116</v>
      </c>
      <c r="C27" s="20" t="s">
        <v>42</v>
      </c>
      <c r="D27" s="12"/>
      <c r="E27" s="12" t="s">
        <v>170</v>
      </c>
      <c r="F27" s="12"/>
      <c r="G27" s="12"/>
    </row>
    <row r="28" spans="1:7" x14ac:dyDescent="0.25">
      <c r="A28" s="12" t="s">
        <v>117</v>
      </c>
      <c r="B28" s="12" t="s">
        <v>118</v>
      </c>
      <c r="C28" s="21" t="s">
        <v>70</v>
      </c>
      <c r="D28" s="16"/>
      <c r="E28" s="12" t="s">
        <v>170</v>
      </c>
      <c r="F28" s="1"/>
      <c r="G28" s="12"/>
    </row>
    <row r="29" spans="1:7" x14ac:dyDescent="0.25">
      <c r="A29" s="12" t="s">
        <v>119</v>
      </c>
      <c r="B29" s="12" t="s">
        <v>120</v>
      </c>
      <c r="C29" s="20" t="s">
        <v>35</v>
      </c>
      <c r="D29" s="12"/>
      <c r="E29" s="12" t="s">
        <v>170</v>
      </c>
      <c r="F29" s="12"/>
      <c r="G29" s="12"/>
    </row>
    <row r="30" spans="1:7" x14ac:dyDescent="0.25">
      <c r="A30" s="12" t="s">
        <v>123</v>
      </c>
      <c r="B30" s="12" t="s">
        <v>124</v>
      </c>
      <c r="C30" s="20" t="s">
        <v>38</v>
      </c>
      <c r="D30" s="12"/>
      <c r="E30" s="12" t="s">
        <v>170</v>
      </c>
      <c r="F30" s="12"/>
      <c r="G30" s="12"/>
    </row>
    <row r="31" spans="1:7" x14ac:dyDescent="0.25">
      <c r="A31" s="12" t="s">
        <v>121</v>
      </c>
      <c r="B31" s="12" t="s">
        <v>122</v>
      </c>
      <c r="C31" s="22" t="s">
        <v>62</v>
      </c>
      <c r="D31" s="16"/>
      <c r="E31" s="12"/>
      <c r="F31" s="12" t="s">
        <v>170</v>
      </c>
      <c r="G31" s="12" t="s">
        <v>166</v>
      </c>
    </row>
    <row r="32" spans="1:7" x14ac:dyDescent="0.25">
      <c r="A32" s="12" t="s">
        <v>137</v>
      </c>
      <c r="B32" s="12" t="s">
        <v>138</v>
      </c>
      <c r="C32" s="22" t="s">
        <v>158</v>
      </c>
      <c r="D32" s="16"/>
      <c r="E32" s="12" t="s">
        <v>170</v>
      </c>
      <c r="F32" s="1"/>
      <c r="G32" s="12"/>
    </row>
    <row r="33" spans="1:7" x14ac:dyDescent="0.25">
      <c r="A33" s="12" t="s">
        <v>125</v>
      </c>
      <c r="B33" s="12" t="s">
        <v>126</v>
      </c>
      <c r="C33" s="21" t="s">
        <v>64</v>
      </c>
      <c r="D33" s="16"/>
      <c r="E33" s="12" t="s">
        <v>170</v>
      </c>
      <c r="F33" s="12"/>
      <c r="G33" s="34"/>
    </row>
    <row r="34" spans="1:7" x14ac:dyDescent="0.25">
      <c r="A34" s="12" t="s">
        <v>127</v>
      </c>
      <c r="B34" s="12" t="s">
        <v>128</v>
      </c>
      <c r="C34" s="20" t="s">
        <v>41</v>
      </c>
      <c r="D34" s="12"/>
      <c r="E34" s="12" t="s">
        <v>170</v>
      </c>
      <c r="F34" s="12"/>
      <c r="G34" s="12"/>
    </row>
    <row r="35" spans="1:7" x14ac:dyDescent="0.25">
      <c r="A35" s="12" t="s">
        <v>129</v>
      </c>
      <c r="B35" s="12" t="s">
        <v>130</v>
      </c>
      <c r="C35" s="20" t="s">
        <v>40</v>
      </c>
      <c r="D35" s="12"/>
      <c r="E35" s="12" t="s">
        <v>170</v>
      </c>
      <c r="F35" s="12"/>
      <c r="G35" s="12"/>
    </row>
    <row r="36" spans="1:7" x14ac:dyDescent="0.25">
      <c r="G36" s="18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10" r:id="rId17"/>
    <hyperlink ref="C23" r:id="rId18"/>
    <hyperlink ref="C7" r:id="rId19"/>
    <hyperlink ref="C17" r:id="rId20"/>
    <hyperlink ref="C31" r:id="rId21"/>
    <hyperlink ref="C33" r:id="rId22"/>
    <hyperlink ref="C13" r:id="rId23"/>
    <hyperlink ref="C14" r:id="rId24"/>
    <hyperlink ref="C9" r:id="rId25"/>
    <hyperlink ref="C28" r:id="rId26"/>
    <hyperlink ref="C4" r:id="rId27"/>
    <hyperlink ref="C18" r:id="rId28"/>
    <hyperlink ref="C32" r:id="rId29"/>
    <hyperlink ref="C8" r:id="rId30"/>
  </hyperlinks>
  <pageMargins left="0.2" right="0.2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tabSelected="1" zoomScaleNormal="100" workbookViewId="0">
      <selection activeCell="U23" sqref="U23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hidden="1" customWidth="1" outlineLevel="1"/>
    <col min="17" max="17" width="5.42578125" bestFit="1" customWidth="1" collapsed="1"/>
    <col min="18" max="18" width="7" customWidth="1"/>
    <col min="19" max="19" width="6" customWidth="1"/>
  </cols>
  <sheetData>
    <row r="1" spans="1:19" ht="24.6" customHeight="1" x14ac:dyDescent="0.25">
      <c r="A1" s="3" t="s">
        <v>0</v>
      </c>
      <c r="B1" s="3" t="s">
        <v>1</v>
      </c>
      <c r="C1" s="4" t="s">
        <v>141</v>
      </c>
      <c r="D1" s="4" t="s">
        <v>140</v>
      </c>
      <c r="E1" s="4" t="s">
        <v>142</v>
      </c>
      <c r="F1" s="4" t="s">
        <v>143</v>
      </c>
      <c r="G1" s="4" t="s">
        <v>144</v>
      </c>
      <c r="H1" s="4" t="s">
        <v>145</v>
      </c>
      <c r="I1" s="4" t="s">
        <v>146</v>
      </c>
      <c r="J1" s="4" t="s">
        <v>147</v>
      </c>
      <c r="K1" s="4" t="s">
        <v>148</v>
      </c>
      <c r="L1" s="4" t="s">
        <v>149</v>
      </c>
      <c r="M1" s="4" t="s">
        <v>150</v>
      </c>
      <c r="N1" s="4" t="s">
        <v>151</v>
      </c>
      <c r="O1" s="4" t="s">
        <v>152</v>
      </c>
      <c r="P1" s="4" t="s">
        <v>153</v>
      </c>
      <c r="Q1" s="4" t="s">
        <v>23</v>
      </c>
      <c r="R1" s="4" t="s">
        <v>3</v>
      </c>
      <c r="S1" s="4" t="s">
        <v>2</v>
      </c>
    </row>
    <row r="2" spans="1:19" x14ac:dyDescent="0.25">
      <c r="A2" s="5">
        <v>1</v>
      </c>
      <c r="B2" s="12" t="s">
        <v>5</v>
      </c>
      <c r="C2" s="5">
        <v>70</v>
      </c>
      <c r="D2" s="5">
        <v>65</v>
      </c>
      <c r="E2" s="5">
        <v>70</v>
      </c>
      <c r="F2" s="5">
        <v>65</v>
      </c>
      <c r="G2" s="12">
        <v>70</v>
      </c>
      <c r="H2" s="5"/>
      <c r="I2" s="5"/>
      <c r="J2" s="5"/>
      <c r="K2" s="19"/>
      <c r="L2" s="19"/>
      <c r="M2" s="19"/>
      <c r="N2" s="19"/>
      <c r="O2" s="19"/>
      <c r="P2" s="19"/>
      <c r="Q2" s="7" t="s">
        <v>178</v>
      </c>
      <c r="R2" s="7">
        <f>SUM(C2:P2)</f>
        <v>340</v>
      </c>
      <c r="S2" s="5">
        <v>0</v>
      </c>
    </row>
    <row r="3" spans="1:19" x14ac:dyDescent="0.25">
      <c r="A3" s="5">
        <v>2</v>
      </c>
      <c r="B3" s="12" t="s">
        <v>6</v>
      </c>
      <c r="C3" s="5">
        <v>54</v>
      </c>
      <c r="D3" s="5">
        <v>54</v>
      </c>
      <c r="E3" s="5">
        <v>60</v>
      </c>
      <c r="F3" s="5">
        <v>70</v>
      </c>
      <c r="G3" s="5">
        <v>50</v>
      </c>
      <c r="H3" s="5"/>
      <c r="I3" s="5"/>
      <c r="J3" s="5"/>
      <c r="K3" s="5"/>
      <c r="L3" s="5"/>
      <c r="M3" s="5"/>
      <c r="N3" s="5"/>
      <c r="O3" s="5"/>
      <c r="P3" s="5"/>
      <c r="Q3" s="7" t="s">
        <v>157</v>
      </c>
      <c r="R3" s="7">
        <f>SUM(C3:P3)</f>
        <v>288</v>
      </c>
      <c r="S3" s="5">
        <v>1</v>
      </c>
    </row>
    <row r="4" spans="1:19" x14ac:dyDescent="0.25">
      <c r="A4" s="5">
        <v>3</v>
      </c>
      <c r="B4" s="12" t="s">
        <v>17</v>
      </c>
      <c r="C4" s="5">
        <v>52</v>
      </c>
      <c r="D4" s="5">
        <v>70</v>
      </c>
      <c r="E4" s="5">
        <v>36</v>
      </c>
      <c r="F4" s="5">
        <v>38</v>
      </c>
      <c r="G4" s="5">
        <v>10</v>
      </c>
      <c r="H4" s="5"/>
      <c r="I4" s="5"/>
      <c r="J4" s="5"/>
      <c r="K4" s="5"/>
      <c r="L4" s="5"/>
      <c r="M4" s="5"/>
      <c r="N4" s="5"/>
      <c r="O4" s="5"/>
      <c r="P4" s="5"/>
      <c r="Q4" s="7" t="s">
        <v>157</v>
      </c>
      <c r="R4" s="7">
        <f>SUM(C4:P4)</f>
        <v>206</v>
      </c>
      <c r="S4" s="5">
        <v>1</v>
      </c>
    </row>
    <row r="5" spans="1:19" x14ac:dyDescent="0.25">
      <c r="A5" s="5">
        <v>4</v>
      </c>
      <c r="B5" s="12" t="s">
        <v>18</v>
      </c>
      <c r="C5" s="5">
        <v>48</v>
      </c>
      <c r="D5" s="5">
        <v>58</v>
      </c>
      <c r="E5" s="5">
        <v>42</v>
      </c>
      <c r="F5" s="5">
        <v>36</v>
      </c>
      <c r="G5" s="5">
        <v>58</v>
      </c>
      <c r="H5" s="5"/>
      <c r="I5" s="5"/>
      <c r="J5" s="5"/>
      <c r="K5" s="5"/>
      <c r="L5" s="5"/>
      <c r="M5" s="5"/>
      <c r="N5" s="5"/>
      <c r="O5" s="5"/>
      <c r="P5" s="5"/>
      <c r="Q5" s="7"/>
      <c r="R5" s="7">
        <f>SUM(C5:P5)</f>
        <v>242</v>
      </c>
      <c r="S5" s="5">
        <v>0</v>
      </c>
    </row>
    <row r="6" spans="1:19" x14ac:dyDescent="0.25">
      <c r="A6" s="5">
        <v>5</v>
      </c>
      <c r="B6" s="12" t="s">
        <v>10</v>
      </c>
      <c r="C6" s="5">
        <v>65</v>
      </c>
      <c r="D6" s="5">
        <v>32</v>
      </c>
      <c r="E6" s="5">
        <v>58</v>
      </c>
      <c r="F6" s="5">
        <v>26</v>
      </c>
      <c r="G6" s="5">
        <v>60</v>
      </c>
      <c r="H6" s="5"/>
      <c r="I6" s="5"/>
      <c r="J6" s="5"/>
      <c r="K6" s="5"/>
      <c r="L6" s="5"/>
      <c r="M6" s="5"/>
      <c r="N6" s="5"/>
      <c r="O6" s="5"/>
      <c r="P6" s="5"/>
      <c r="Q6" s="7"/>
      <c r="R6" s="7">
        <f>SUM(C6:P6)</f>
        <v>241</v>
      </c>
      <c r="S6" s="5">
        <v>0</v>
      </c>
    </row>
    <row r="7" spans="1:19" x14ac:dyDescent="0.25">
      <c r="A7" s="5">
        <v>6</v>
      </c>
      <c r="B7" s="12" t="s">
        <v>14</v>
      </c>
      <c r="C7" s="5">
        <v>26</v>
      </c>
      <c r="D7" s="5">
        <v>60</v>
      </c>
      <c r="E7" s="5">
        <v>50</v>
      </c>
      <c r="F7" s="5">
        <v>46</v>
      </c>
      <c r="G7" s="5">
        <v>54</v>
      </c>
      <c r="H7" s="5"/>
      <c r="I7" s="5"/>
      <c r="J7" s="5"/>
      <c r="K7" s="5"/>
      <c r="L7" s="5"/>
      <c r="M7" s="5"/>
      <c r="N7" s="5"/>
      <c r="O7" s="5"/>
      <c r="P7" s="5"/>
      <c r="Q7" s="7"/>
      <c r="R7" s="7">
        <f>SUM(C7:P7)</f>
        <v>236</v>
      </c>
      <c r="S7" s="5">
        <v>1</v>
      </c>
    </row>
    <row r="8" spans="1:19" x14ac:dyDescent="0.25">
      <c r="A8" s="5">
        <v>7</v>
      </c>
      <c r="B8" s="12" t="s">
        <v>50</v>
      </c>
      <c r="C8" s="5">
        <v>56</v>
      </c>
      <c r="D8" s="5">
        <v>30</v>
      </c>
      <c r="E8" s="5">
        <v>48</v>
      </c>
      <c r="F8" s="5">
        <v>44</v>
      </c>
      <c r="G8" s="5">
        <v>48</v>
      </c>
      <c r="H8" s="5"/>
      <c r="I8" s="5"/>
      <c r="J8" s="5"/>
      <c r="K8" s="5"/>
      <c r="L8" s="5"/>
      <c r="M8" s="5"/>
      <c r="N8" s="5"/>
      <c r="O8" s="5"/>
      <c r="P8" s="5"/>
      <c r="Q8" s="7"/>
      <c r="R8" s="7">
        <f>SUM(C8:P8)</f>
        <v>226</v>
      </c>
      <c r="S8" s="5">
        <v>0</v>
      </c>
    </row>
    <row r="9" spans="1:19" x14ac:dyDescent="0.25">
      <c r="A9" s="5">
        <v>8</v>
      </c>
      <c r="B9" s="12" t="s">
        <v>13</v>
      </c>
      <c r="C9" s="5">
        <v>24</v>
      </c>
      <c r="D9" s="5">
        <v>50</v>
      </c>
      <c r="E9" s="5">
        <v>32</v>
      </c>
      <c r="F9" s="5">
        <v>54</v>
      </c>
      <c r="G9" s="5">
        <v>56</v>
      </c>
      <c r="H9" s="5"/>
      <c r="I9" s="5"/>
      <c r="J9" s="5"/>
      <c r="K9" s="5"/>
      <c r="L9" s="5"/>
      <c r="M9" s="5"/>
      <c r="N9" s="5"/>
      <c r="O9" s="5"/>
      <c r="P9" s="5"/>
      <c r="Q9" s="7"/>
      <c r="R9" s="7">
        <f>SUM(C9:P9)</f>
        <v>216</v>
      </c>
      <c r="S9" s="5">
        <v>0</v>
      </c>
    </row>
    <row r="10" spans="1:19" x14ac:dyDescent="0.25">
      <c r="A10" s="5">
        <v>9</v>
      </c>
      <c r="B10" s="12" t="s">
        <v>55</v>
      </c>
      <c r="C10" s="5">
        <v>32</v>
      </c>
      <c r="D10" s="5">
        <v>42</v>
      </c>
      <c r="E10" s="5">
        <v>40</v>
      </c>
      <c r="F10" s="5">
        <v>34</v>
      </c>
      <c r="G10" s="5">
        <v>65</v>
      </c>
      <c r="H10" s="5"/>
      <c r="I10" s="5"/>
      <c r="J10" s="5"/>
      <c r="K10" s="5"/>
      <c r="L10" s="5"/>
      <c r="M10" s="5"/>
      <c r="N10" s="5"/>
      <c r="O10" s="5"/>
      <c r="P10" s="5"/>
      <c r="Q10" s="7"/>
      <c r="R10" s="7">
        <f>SUM(C10:P10)</f>
        <v>213</v>
      </c>
      <c r="S10" s="5">
        <v>0</v>
      </c>
    </row>
    <row r="11" spans="1:19" x14ac:dyDescent="0.25">
      <c r="A11" s="5">
        <v>10</v>
      </c>
      <c r="B11" s="12" t="s">
        <v>15</v>
      </c>
      <c r="C11" s="5">
        <v>60</v>
      </c>
      <c r="D11" s="5">
        <v>28</v>
      </c>
      <c r="E11" s="5">
        <v>34</v>
      </c>
      <c r="F11" s="5">
        <v>60</v>
      </c>
      <c r="G11" s="5">
        <v>22</v>
      </c>
      <c r="H11" s="5"/>
      <c r="I11" s="5"/>
      <c r="J11" s="5"/>
      <c r="K11" s="5"/>
      <c r="L11" s="5"/>
      <c r="M11" s="5"/>
      <c r="N11" s="5"/>
      <c r="O11" s="5"/>
      <c r="P11" s="5"/>
      <c r="Q11" s="7"/>
      <c r="R11" s="7">
        <f>SUM(C11:P11)</f>
        <v>204</v>
      </c>
      <c r="S11" s="5">
        <v>0</v>
      </c>
    </row>
    <row r="12" spans="1:19" x14ac:dyDescent="0.25">
      <c r="A12" s="5">
        <v>11</v>
      </c>
      <c r="B12" s="12" t="s">
        <v>7</v>
      </c>
      <c r="C12" s="5">
        <v>6</v>
      </c>
      <c r="D12" s="5">
        <v>44</v>
      </c>
      <c r="E12" s="5">
        <v>65</v>
      </c>
      <c r="F12" s="5">
        <v>50</v>
      </c>
      <c r="G12" s="5">
        <v>38</v>
      </c>
      <c r="H12" s="5"/>
      <c r="I12" s="5"/>
      <c r="J12" s="5"/>
      <c r="K12" s="5"/>
      <c r="L12" s="5"/>
      <c r="M12" s="5"/>
      <c r="N12" s="5"/>
      <c r="O12" s="5"/>
      <c r="P12" s="5"/>
      <c r="Q12" s="7"/>
      <c r="R12" s="7">
        <f>SUM(C12:P12)</f>
        <v>203</v>
      </c>
      <c r="S12" s="5">
        <v>0</v>
      </c>
    </row>
    <row r="13" spans="1:19" x14ac:dyDescent="0.25">
      <c r="A13" s="5">
        <v>12</v>
      </c>
      <c r="B13" s="12" t="s">
        <v>9</v>
      </c>
      <c r="C13" s="5">
        <v>58</v>
      </c>
      <c r="D13" s="5">
        <v>0</v>
      </c>
      <c r="E13" s="5">
        <v>54</v>
      </c>
      <c r="F13" s="5">
        <v>42</v>
      </c>
      <c r="G13" s="5">
        <v>46</v>
      </c>
      <c r="H13" s="5"/>
      <c r="I13" s="5"/>
      <c r="J13" s="5"/>
      <c r="K13" s="5"/>
      <c r="L13" s="5"/>
      <c r="M13" s="5"/>
      <c r="N13" s="5"/>
      <c r="O13" s="5"/>
      <c r="P13" s="5"/>
      <c r="Q13" s="7"/>
      <c r="R13" s="7">
        <f>SUM(C13:P13)</f>
        <v>200</v>
      </c>
      <c r="S13" s="5">
        <v>0</v>
      </c>
    </row>
    <row r="14" spans="1:19" x14ac:dyDescent="0.25">
      <c r="A14" s="5">
        <v>13</v>
      </c>
      <c r="B14" s="12" t="s">
        <v>16</v>
      </c>
      <c r="C14" s="5">
        <v>46</v>
      </c>
      <c r="D14" s="5">
        <v>48</v>
      </c>
      <c r="E14" s="5">
        <v>16</v>
      </c>
      <c r="F14" s="5">
        <v>40</v>
      </c>
      <c r="G14" s="5">
        <v>40</v>
      </c>
      <c r="H14" s="5"/>
      <c r="I14" s="5"/>
      <c r="J14" s="5"/>
      <c r="K14" s="5"/>
      <c r="L14" s="5"/>
      <c r="M14" s="5"/>
      <c r="N14" s="5"/>
      <c r="O14" s="5"/>
      <c r="P14" s="5"/>
      <c r="Q14" s="7"/>
      <c r="R14" s="7">
        <f>SUM(C14:P14)</f>
        <v>190</v>
      </c>
      <c r="S14" s="5">
        <v>0</v>
      </c>
    </row>
    <row r="15" spans="1:19" x14ac:dyDescent="0.25">
      <c r="A15" s="5">
        <v>14</v>
      </c>
      <c r="B15" s="12" t="s">
        <v>59</v>
      </c>
      <c r="C15" s="5">
        <v>36</v>
      </c>
      <c r="D15" s="5">
        <v>46</v>
      </c>
      <c r="E15" s="5">
        <v>56</v>
      </c>
      <c r="F15" s="5">
        <v>32</v>
      </c>
      <c r="G15" s="5">
        <v>16</v>
      </c>
      <c r="H15" s="5"/>
      <c r="I15" s="5"/>
      <c r="J15" s="5"/>
      <c r="K15" s="5"/>
      <c r="L15" s="5"/>
      <c r="M15" s="5"/>
      <c r="N15" s="5"/>
      <c r="O15" s="5"/>
      <c r="P15" s="5"/>
      <c r="Q15" s="7"/>
      <c r="R15" s="7">
        <f>SUM(C15:P15)</f>
        <v>186</v>
      </c>
      <c r="S15" s="5">
        <v>0</v>
      </c>
    </row>
    <row r="16" spans="1:19" x14ac:dyDescent="0.25">
      <c r="A16" s="5">
        <v>14</v>
      </c>
      <c r="B16" s="12" t="s">
        <v>22</v>
      </c>
      <c r="C16" s="5">
        <v>38</v>
      </c>
      <c r="D16" s="5">
        <v>36</v>
      </c>
      <c r="E16" s="5">
        <v>46</v>
      </c>
      <c r="F16" s="5">
        <v>14</v>
      </c>
      <c r="G16" s="5">
        <v>52</v>
      </c>
      <c r="H16" s="5"/>
      <c r="I16" s="5"/>
      <c r="J16" s="5"/>
      <c r="K16" s="5"/>
      <c r="L16" s="5"/>
      <c r="M16" s="5"/>
      <c r="N16" s="5"/>
      <c r="O16" s="5"/>
      <c r="P16" s="5"/>
      <c r="Q16" s="7"/>
      <c r="R16" s="7">
        <f>SUM(C16:P16)</f>
        <v>186</v>
      </c>
      <c r="S16" s="5">
        <v>0</v>
      </c>
    </row>
    <row r="17" spans="1:19" ht="15.75" thickBot="1" x14ac:dyDescent="0.3">
      <c r="A17" s="25">
        <v>16</v>
      </c>
      <c r="B17" s="26" t="s">
        <v>11</v>
      </c>
      <c r="C17" s="25">
        <v>44</v>
      </c>
      <c r="D17" s="25">
        <v>40</v>
      </c>
      <c r="E17" s="25">
        <v>28</v>
      </c>
      <c r="F17" s="25">
        <v>48</v>
      </c>
      <c r="G17" s="25">
        <v>18</v>
      </c>
      <c r="H17" s="25"/>
      <c r="I17" s="25"/>
      <c r="J17" s="25"/>
      <c r="K17" s="25"/>
      <c r="L17" s="25"/>
      <c r="M17" s="25"/>
      <c r="N17" s="25"/>
      <c r="O17" s="25"/>
      <c r="P17" s="25"/>
      <c r="Q17" s="27"/>
      <c r="R17" s="27">
        <f>SUM(C17:P17)</f>
        <v>178</v>
      </c>
      <c r="S17" s="25">
        <v>1</v>
      </c>
    </row>
    <row r="18" spans="1:19" x14ac:dyDescent="0.25">
      <c r="A18" s="6">
        <v>16</v>
      </c>
      <c r="B18" s="13" t="s">
        <v>19</v>
      </c>
      <c r="C18" s="6">
        <v>28</v>
      </c>
      <c r="D18" s="6">
        <v>38</v>
      </c>
      <c r="E18" s="6">
        <v>26</v>
      </c>
      <c r="F18" s="6">
        <v>56</v>
      </c>
      <c r="G18" s="6">
        <v>30</v>
      </c>
      <c r="H18" s="6"/>
      <c r="I18" s="6"/>
      <c r="J18" s="6"/>
      <c r="K18" s="6"/>
      <c r="L18" s="6"/>
      <c r="M18" s="6"/>
      <c r="N18" s="6"/>
      <c r="O18" s="6"/>
      <c r="P18" s="6"/>
      <c r="Q18" s="8"/>
      <c r="R18" s="8">
        <f>SUM(C18:P18)</f>
        <v>178</v>
      </c>
      <c r="S18" s="6">
        <v>0</v>
      </c>
    </row>
    <row r="19" spans="1:19" x14ac:dyDescent="0.25">
      <c r="A19" s="5">
        <v>18</v>
      </c>
      <c r="B19" s="12" t="s">
        <v>48</v>
      </c>
      <c r="C19" s="5">
        <v>50</v>
      </c>
      <c r="D19" s="5">
        <v>52</v>
      </c>
      <c r="E19" s="5">
        <v>30</v>
      </c>
      <c r="F19" s="5">
        <v>6</v>
      </c>
      <c r="G19" s="5">
        <v>28</v>
      </c>
      <c r="H19" s="5"/>
      <c r="I19" s="5"/>
      <c r="J19" s="5"/>
      <c r="K19" s="5"/>
      <c r="L19" s="5"/>
      <c r="M19" s="5"/>
      <c r="N19" s="5"/>
      <c r="O19" s="5"/>
      <c r="P19" s="5"/>
      <c r="Q19" s="7"/>
      <c r="R19" s="7">
        <f>SUM(C19:P19)</f>
        <v>166</v>
      </c>
      <c r="S19" s="5">
        <v>1</v>
      </c>
    </row>
    <row r="20" spans="1:19" x14ac:dyDescent="0.25">
      <c r="A20" s="5">
        <v>19</v>
      </c>
      <c r="B20" s="12" t="s">
        <v>57</v>
      </c>
      <c r="C20" s="5">
        <v>34</v>
      </c>
      <c r="D20" s="5">
        <v>34</v>
      </c>
      <c r="E20" s="5">
        <v>44</v>
      </c>
      <c r="F20" s="5">
        <v>20</v>
      </c>
      <c r="G20" s="5">
        <v>32</v>
      </c>
      <c r="H20" s="5"/>
      <c r="I20" s="5"/>
      <c r="J20" s="5"/>
      <c r="K20" s="5"/>
      <c r="L20" s="5"/>
      <c r="M20" s="5"/>
      <c r="N20" s="5"/>
      <c r="O20" s="5"/>
      <c r="P20" s="5"/>
      <c r="Q20" s="7"/>
      <c r="R20" s="7">
        <f>SUM(C20:P20)</f>
        <v>164</v>
      </c>
      <c r="S20" s="5">
        <v>0</v>
      </c>
    </row>
    <row r="21" spans="1:19" x14ac:dyDescent="0.25">
      <c r="A21" s="5">
        <v>20</v>
      </c>
      <c r="B21" s="12" t="s">
        <v>133</v>
      </c>
      <c r="C21" s="5">
        <v>18</v>
      </c>
      <c r="D21" s="5">
        <v>24</v>
      </c>
      <c r="E21" s="5">
        <v>18</v>
      </c>
      <c r="F21" s="5">
        <v>58</v>
      </c>
      <c r="G21" s="5">
        <v>44</v>
      </c>
      <c r="H21" s="5"/>
      <c r="I21" s="5"/>
      <c r="J21" s="5"/>
      <c r="K21" s="5"/>
      <c r="L21" s="5"/>
      <c r="M21" s="5"/>
      <c r="N21" s="5"/>
      <c r="O21" s="5"/>
      <c r="P21" s="5"/>
      <c r="Q21" s="7"/>
      <c r="R21" s="7">
        <f>SUM(C21:P21)</f>
        <v>162</v>
      </c>
      <c r="S21" s="5">
        <v>0</v>
      </c>
    </row>
    <row r="22" spans="1:19" x14ac:dyDescent="0.25">
      <c r="A22" s="5">
        <v>21</v>
      </c>
      <c r="B22" s="12" t="s">
        <v>8</v>
      </c>
      <c r="C22" s="5">
        <v>22</v>
      </c>
      <c r="D22" s="5">
        <v>26</v>
      </c>
      <c r="E22" s="5">
        <v>22</v>
      </c>
      <c r="F22" s="5">
        <v>52</v>
      </c>
      <c r="G22" s="5">
        <v>34</v>
      </c>
      <c r="H22" s="5"/>
      <c r="I22" s="5"/>
      <c r="J22" s="5"/>
      <c r="K22" s="5"/>
      <c r="L22" s="5"/>
      <c r="M22" s="5"/>
      <c r="N22" s="5"/>
      <c r="O22" s="5"/>
      <c r="P22" s="5"/>
      <c r="Q22" s="7"/>
      <c r="R22" s="7">
        <f>SUM(C22:P22)</f>
        <v>156</v>
      </c>
      <c r="S22" s="5">
        <v>0</v>
      </c>
    </row>
    <row r="23" spans="1:19" x14ac:dyDescent="0.25">
      <c r="A23" s="5">
        <v>22</v>
      </c>
      <c r="B23" s="12" t="s">
        <v>12</v>
      </c>
      <c r="C23" s="5">
        <v>16</v>
      </c>
      <c r="D23" s="5">
        <v>18</v>
      </c>
      <c r="E23" s="5">
        <v>38</v>
      </c>
      <c r="F23" s="5">
        <v>30</v>
      </c>
      <c r="G23" s="5">
        <v>42</v>
      </c>
      <c r="H23" s="5"/>
      <c r="I23" s="5"/>
      <c r="J23" s="5"/>
      <c r="K23" s="5"/>
      <c r="L23" s="5"/>
      <c r="M23" s="5"/>
      <c r="N23" s="5"/>
      <c r="O23" s="5"/>
      <c r="P23" s="5"/>
      <c r="Q23" s="7"/>
      <c r="R23" s="7">
        <f>SUM(C23:P23)</f>
        <v>144</v>
      </c>
      <c r="S23" s="5">
        <v>2</v>
      </c>
    </row>
    <row r="24" spans="1:19" x14ac:dyDescent="0.25">
      <c r="A24" s="5">
        <v>23</v>
      </c>
      <c r="B24" s="12" t="s">
        <v>28</v>
      </c>
      <c r="C24" s="5">
        <v>20</v>
      </c>
      <c r="D24" s="5">
        <v>14</v>
      </c>
      <c r="E24" s="5">
        <v>52</v>
      </c>
      <c r="F24" s="5">
        <v>28</v>
      </c>
      <c r="G24" s="5">
        <v>26</v>
      </c>
      <c r="H24" s="5"/>
      <c r="I24" s="5"/>
      <c r="J24" s="5"/>
      <c r="K24" s="5"/>
      <c r="L24" s="5"/>
      <c r="M24" s="5"/>
      <c r="N24" s="5"/>
      <c r="O24" s="5"/>
      <c r="P24" s="5"/>
      <c r="Q24" s="7"/>
      <c r="R24" s="7">
        <f>SUM(C24:P24)</f>
        <v>140</v>
      </c>
      <c r="S24" s="5">
        <v>0</v>
      </c>
    </row>
    <row r="25" spans="1:19" x14ac:dyDescent="0.25">
      <c r="A25" s="5">
        <v>24</v>
      </c>
      <c r="B25" s="12" t="s">
        <v>53</v>
      </c>
      <c r="C25" s="5">
        <v>30</v>
      </c>
      <c r="D25" s="5">
        <v>56</v>
      </c>
      <c r="E25" s="5">
        <v>14</v>
      </c>
      <c r="F25" s="5">
        <v>22</v>
      </c>
      <c r="G25" s="5">
        <v>12</v>
      </c>
      <c r="H25" s="5"/>
      <c r="I25" s="5"/>
      <c r="J25" s="5"/>
      <c r="K25" s="5"/>
      <c r="L25" s="5"/>
      <c r="M25" s="5"/>
      <c r="N25" s="5"/>
      <c r="O25" s="5"/>
      <c r="P25" s="5"/>
      <c r="Q25" s="7"/>
      <c r="R25" s="7">
        <f>SUM(C25:P25)</f>
        <v>134</v>
      </c>
      <c r="S25" s="5">
        <v>0</v>
      </c>
    </row>
    <row r="26" spans="1:19" x14ac:dyDescent="0.25">
      <c r="A26" s="5">
        <v>25</v>
      </c>
      <c r="B26" s="12" t="s">
        <v>63</v>
      </c>
      <c r="C26" s="5">
        <v>42</v>
      </c>
      <c r="D26" s="5">
        <v>10</v>
      </c>
      <c r="E26" s="5">
        <v>10</v>
      </c>
      <c r="F26" s="5">
        <v>18</v>
      </c>
      <c r="G26" s="5">
        <v>36</v>
      </c>
      <c r="H26" s="5"/>
      <c r="I26" s="5"/>
      <c r="J26" s="5"/>
      <c r="K26" s="5"/>
      <c r="L26" s="5"/>
      <c r="M26" s="5"/>
      <c r="N26" s="5"/>
      <c r="O26" s="5"/>
      <c r="P26" s="5"/>
      <c r="Q26" s="7"/>
      <c r="R26" s="7">
        <f>SUM(C26:P26)</f>
        <v>116</v>
      </c>
      <c r="S26" s="5">
        <v>1</v>
      </c>
    </row>
    <row r="27" spans="1:19" x14ac:dyDescent="0.25">
      <c r="A27" s="5">
        <v>26</v>
      </c>
      <c r="B27" s="12" t="s">
        <v>65</v>
      </c>
      <c r="C27" s="5">
        <v>40</v>
      </c>
      <c r="D27" s="5">
        <v>0</v>
      </c>
      <c r="E27" s="5">
        <v>24</v>
      </c>
      <c r="F27" s="5">
        <v>0</v>
      </c>
      <c r="G27" s="5">
        <v>14</v>
      </c>
      <c r="H27" s="5"/>
      <c r="I27" s="5"/>
      <c r="J27" s="5"/>
      <c r="K27" s="5"/>
      <c r="L27" s="5"/>
      <c r="M27" s="5"/>
      <c r="N27" s="5"/>
      <c r="O27" s="5"/>
      <c r="P27" s="5"/>
      <c r="Q27" s="7"/>
      <c r="R27" s="7">
        <f>SUM(C27:P27)</f>
        <v>78</v>
      </c>
      <c r="S27" s="5">
        <v>0</v>
      </c>
    </row>
    <row r="28" spans="1:19" x14ac:dyDescent="0.25">
      <c r="A28" s="5">
        <v>27</v>
      </c>
      <c r="B28" s="12" t="s">
        <v>165</v>
      </c>
      <c r="C28" s="5">
        <v>0</v>
      </c>
      <c r="D28" s="5">
        <v>12</v>
      </c>
      <c r="E28" s="5">
        <v>6</v>
      </c>
      <c r="F28" s="5">
        <v>24</v>
      </c>
      <c r="G28" s="5">
        <v>24</v>
      </c>
      <c r="H28" s="5"/>
      <c r="I28" s="5"/>
      <c r="J28" s="5"/>
      <c r="K28" s="5"/>
      <c r="L28" s="5"/>
      <c r="M28" s="5"/>
      <c r="N28" s="5"/>
      <c r="O28" s="5"/>
      <c r="P28" s="5"/>
      <c r="Q28" s="7"/>
      <c r="R28" s="7">
        <f>SUM(C28:P28)</f>
        <v>66</v>
      </c>
      <c r="S28" s="5">
        <v>0</v>
      </c>
    </row>
    <row r="29" spans="1:19" x14ac:dyDescent="0.25">
      <c r="A29" s="5">
        <v>28</v>
      </c>
      <c r="B29" s="12" t="s">
        <v>51</v>
      </c>
      <c r="C29" s="5">
        <v>4</v>
      </c>
      <c r="D29" s="5">
        <v>16</v>
      </c>
      <c r="E29" s="5">
        <v>12</v>
      </c>
      <c r="F29" s="5">
        <v>16</v>
      </c>
      <c r="G29" s="5">
        <v>6</v>
      </c>
      <c r="H29" s="5"/>
      <c r="I29" s="5"/>
      <c r="J29" s="5"/>
      <c r="K29" s="5"/>
      <c r="L29" s="5"/>
      <c r="M29" s="5"/>
      <c r="N29" s="5"/>
      <c r="O29" s="5"/>
      <c r="P29" s="5"/>
      <c r="Q29" s="7"/>
      <c r="R29" s="7">
        <f>SUM(C29:P29)</f>
        <v>54</v>
      </c>
      <c r="S29" s="5">
        <v>0</v>
      </c>
    </row>
    <row r="30" spans="1:19" x14ac:dyDescent="0.25">
      <c r="A30" s="5">
        <v>29</v>
      </c>
      <c r="B30" s="12" t="s">
        <v>69</v>
      </c>
      <c r="C30" s="5">
        <v>10</v>
      </c>
      <c r="D30" s="5">
        <v>20</v>
      </c>
      <c r="E30" s="5">
        <v>4</v>
      </c>
      <c r="F30" s="5">
        <v>10</v>
      </c>
      <c r="G30" s="5">
        <v>8</v>
      </c>
      <c r="H30" s="5"/>
      <c r="I30" s="5"/>
      <c r="J30" s="5"/>
      <c r="K30" s="5"/>
      <c r="L30" s="5"/>
      <c r="M30" s="5"/>
      <c r="N30" s="5"/>
      <c r="O30" s="5"/>
      <c r="P30" s="5"/>
      <c r="Q30" s="7"/>
      <c r="R30" s="7">
        <f>SUM(C30:P30)</f>
        <v>52</v>
      </c>
      <c r="S30" s="5">
        <v>0</v>
      </c>
    </row>
    <row r="31" spans="1:19" x14ac:dyDescent="0.25">
      <c r="A31" s="5">
        <v>30</v>
      </c>
      <c r="B31" s="12" t="s">
        <v>154</v>
      </c>
      <c r="C31" s="5">
        <v>8</v>
      </c>
      <c r="D31" s="5">
        <v>22</v>
      </c>
      <c r="E31" s="5">
        <v>8</v>
      </c>
      <c r="F31" s="5">
        <v>8</v>
      </c>
      <c r="G31" s="5">
        <v>4</v>
      </c>
      <c r="H31" s="5"/>
      <c r="I31" s="5"/>
      <c r="J31" s="5"/>
      <c r="K31" s="5"/>
      <c r="L31" s="5"/>
      <c r="M31" s="5"/>
      <c r="N31" s="5"/>
      <c r="O31" s="5"/>
      <c r="P31" s="5"/>
      <c r="Q31" s="7"/>
      <c r="R31" s="7">
        <f>SUM(C31:P31)</f>
        <v>50</v>
      </c>
      <c r="S31" s="5">
        <v>0</v>
      </c>
    </row>
    <row r="32" spans="1:19" x14ac:dyDescent="0.25">
      <c r="A32" s="5">
        <v>31</v>
      </c>
      <c r="B32" s="12" t="s">
        <v>71</v>
      </c>
      <c r="C32" s="5">
        <v>14</v>
      </c>
      <c r="D32" s="5">
        <v>0</v>
      </c>
      <c r="E32" s="5">
        <v>20</v>
      </c>
      <c r="F32" s="5">
        <v>12</v>
      </c>
      <c r="G32" s="5">
        <v>0</v>
      </c>
      <c r="H32" s="5"/>
      <c r="I32" s="5"/>
      <c r="J32" s="5"/>
      <c r="K32" s="5"/>
      <c r="L32" s="5"/>
      <c r="M32" s="5"/>
      <c r="N32" s="5"/>
      <c r="O32" s="5"/>
      <c r="P32" s="5"/>
      <c r="Q32" s="7"/>
      <c r="R32" s="7">
        <f>SUM(C32:P32)</f>
        <v>46</v>
      </c>
      <c r="S32" s="5">
        <v>0</v>
      </c>
    </row>
    <row r="33" spans="1:19" x14ac:dyDescent="0.25">
      <c r="A33" s="5">
        <v>32</v>
      </c>
      <c r="B33" s="12" t="s">
        <v>67</v>
      </c>
      <c r="C33" s="5">
        <v>12</v>
      </c>
      <c r="D33" s="5">
        <v>0</v>
      </c>
      <c r="E33" s="5">
        <v>2</v>
      </c>
      <c r="F33" s="5">
        <v>4</v>
      </c>
      <c r="G33" s="5">
        <v>20</v>
      </c>
      <c r="H33" s="5"/>
      <c r="I33" s="5"/>
      <c r="J33" s="5"/>
      <c r="K33" s="5"/>
      <c r="L33" s="5"/>
      <c r="M33" s="5"/>
      <c r="N33" s="5"/>
      <c r="O33" s="5"/>
      <c r="P33" s="5"/>
      <c r="Q33" s="7"/>
      <c r="R33" s="7">
        <f>SUM(C33:P33)</f>
        <v>38</v>
      </c>
      <c r="S33" s="5">
        <v>1</v>
      </c>
    </row>
    <row r="34" spans="1:19" x14ac:dyDescent="0.25">
      <c r="A34" s="9"/>
      <c r="B34" s="10"/>
      <c r="C34" s="9"/>
    </row>
    <row r="35" spans="1:19" x14ac:dyDescent="0.25">
      <c r="A35" s="9" t="s">
        <v>31</v>
      </c>
      <c r="B35" s="10"/>
      <c r="C35" s="9"/>
    </row>
    <row r="36" spans="1:19" x14ac:dyDescent="0.25">
      <c r="A36" s="9" t="s">
        <v>155</v>
      </c>
    </row>
  </sheetData>
  <sortState ref="A2:S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3"/>
  <sheetViews>
    <sheetView workbookViewId="0">
      <selection activeCell="B36" sqref="B36"/>
    </sheetView>
  </sheetViews>
  <sheetFormatPr defaultRowHeight="15" x14ac:dyDescent="0.25"/>
  <cols>
    <col min="1" max="1" width="3" style="18" bestFit="1" customWidth="1"/>
    <col min="2" max="2" width="20.42578125" style="18" bestFit="1" customWidth="1"/>
    <col min="3" max="3" width="11.42578125" style="18" bestFit="1" customWidth="1"/>
    <col min="4" max="4" width="13.42578125" style="18" bestFit="1" customWidth="1"/>
    <col min="5" max="5" width="16.5703125" style="18" bestFit="1" customWidth="1"/>
    <col min="6" max="6" width="6.28515625" style="18" bestFit="1" customWidth="1"/>
    <col min="7" max="7" width="18" style="18" bestFit="1" customWidth="1"/>
    <col min="8" max="8" width="6.28515625" style="18" bestFit="1" customWidth="1"/>
    <col min="9" max="9" width="16.28515625" style="18" bestFit="1" customWidth="1"/>
    <col min="10" max="10" width="6.28515625" style="18" bestFit="1" customWidth="1"/>
    <col min="11" max="11" width="16.28515625" style="18" bestFit="1" customWidth="1"/>
    <col min="12" max="12" width="6.28515625" style="18" bestFit="1" customWidth="1"/>
    <col min="13" max="13" width="16.28515625" style="18" bestFit="1" customWidth="1"/>
    <col min="14" max="14" width="6.28515625" style="18" bestFit="1" customWidth="1"/>
    <col min="15" max="15" width="15.28515625" style="18" bestFit="1" customWidth="1"/>
    <col min="16" max="16" width="6.28515625" style="18" bestFit="1" customWidth="1"/>
    <col min="17" max="17" width="15.28515625" style="18" bestFit="1" customWidth="1"/>
    <col min="18" max="18" width="6.28515625" style="18" bestFit="1" customWidth="1"/>
    <col min="19" max="19" width="16.28515625" style="18" bestFit="1" customWidth="1"/>
    <col min="20" max="20" width="6.28515625" style="18" bestFit="1" customWidth="1"/>
    <col min="21" max="21" width="10.42578125" style="18" bestFit="1" customWidth="1"/>
    <col min="22" max="16384" width="9.140625" style="18"/>
  </cols>
  <sheetData>
    <row r="1" spans="1:21" x14ac:dyDescent="0.25">
      <c r="A1" s="29" t="s">
        <v>4</v>
      </c>
      <c r="B1" s="29" t="s">
        <v>27</v>
      </c>
      <c r="C1" s="29" t="s">
        <v>3</v>
      </c>
      <c r="D1" s="29" t="s">
        <v>29</v>
      </c>
      <c r="E1" s="29" t="s">
        <v>156</v>
      </c>
      <c r="F1" s="29" t="s">
        <v>25</v>
      </c>
      <c r="G1" s="29" t="s">
        <v>30</v>
      </c>
      <c r="H1" s="29" t="s">
        <v>25</v>
      </c>
      <c r="I1" s="29" t="s">
        <v>173</v>
      </c>
      <c r="J1" s="29" t="s">
        <v>25</v>
      </c>
      <c r="K1" s="29" t="s">
        <v>172</v>
      </c>
      <c r="L1" s="29" t="s">
        <v>25</v>
      </c>
      <c r="M1" s="29" t="s">
        <v>168</v>
      </c>
      <c r="N1" s="29" t="s">
        <v>25</v>
      </c>
      <c r="O1" s="29" t="s">
        <v>169</v>
      </c>
      <c r="P1" s="29" t="s">
        <v>25</v>
      </c>
      <c r="Q1" s="29" t="s">
        <v>163</v>
      </c>
      <c r="R1" s="29" t="s">
        <v>25</v>
      </c>
      <c r="S1" s="29" t="s">
        <v>177</v>
      </c>
      <c r="T1" s="29" t="s">
        <v>25</v>
      </c>
      <c r="U1" s="31" t="s">
        <v>139</v>
      </c>
    </row>
    <row r="2" spans="1:21" x14ac:dyDescent="0.25">
      <c r="A2" s="12">
        <v>1</v>
      </c>
      <c r="B2" s="1" t="s">
        <v>5</v>
      </c>
      <c r="C2" s="33">
        <f>F2+H2+J2+L2+N2+P2+R2+T2</f>
        <v>608</v>
      </c>
      <c r="D2" s="12">
        <v>70</v>
      </c>
      <c r="E2" s="32">
        <v>9118760</v>
      </c>
      <c r="F2" s="17">
        <v>34</v>
      </c>
      <c r="G2" s="32">
        <v>192949090</v>
      </c>
      <c r="H2" s="17">
        <v>79</v>
      </c>
      <c r="I2" s="32">
        <v>24544800</v>
      </c>
      <c r="J2" s="17">
        <v>76</v>
      </c>
      <c r="K2" s="32">
        <v>37215460</v>
      </c>
      <c r="L2" s="17">
        <v>88</v>
      </c>
      <c r="M2" s="32">
        <v>3972500</v>
      </c>
      <c r="N2" s="17">
        <v>31</v>
      </c>
      <c r="O2" s="32">
        <v>97036250</v>
      </c>
      <c r="P2" s="17">
        <v>100</v>
      </c>
      <c r="Q2" s="32">
        <v>76445420</v>
      </c>
      <c r="R2" s="17">
        <v>100</v>
      </c>
      <c r="S2" s="32">
        <v>108608150</v>
      </c>
      <c r="T2" s="17">
        <v>100</v>
      </c>
      <c r="U2" s="12">
        <v>10</v>
      </c>
    </row>
    <row r="3" spans="1:21" x14ac:dyDescent="0.25">
      <c r="A3" s="12">
        <v>2</v>
      </c>
      <c r="B3" s="1" t="s">
        <v>55</v>
      </c>
      <c r="C3" s="33">
        <f>F3+H3+J3+L3+N3+P3+R3+T3</f>
        <v>665</v>
      </c>
      <c r="D3" s="12">
        <v>65</v>
      </c>
      <c r="E3" s="32">
        <v>26750160</v>
      </c>
      <c r="F3" s="17">
        <v>88</v>
      </c>
      <c r="G3" s="32">
        <v>559256150</v>
      </c>
      <c r="H3" s="17">
        <v>100</v>
      </c>
      <c r="I3" s="32">
        <v>28391000</v>
      </c>
      <c r="J3" s="17">
        <v>85</v>
      </c>
      <c r="K3" s="32">
        <v>17257530</v>
      </c>
      <c r="L3" s="17">
        <v>64</v>
      </c>
      <c r="M3" s="32">
        <v>24166450</v>
      </c>
      <c r="N3" s="17">
        <v>88</v>
      </c>
      <c r="O3" s="32">
        <v>46916940</v>
      </c>
      <c r="P3" s="17">
        <v>85</v>
      </c>
      <c r="Q3" s="32">
        <v>44563830</v>
      </c>
      <c r="R3" s="17">
        <v>85</v>
      </c>
      <c r="S3" s="32">
        <v>16191520</v>
      </c>
      <c r="T3" s="17">
        <v>70</v>
      </c>
      <c r="U3" s="12">
        <v>7</v>
      </c>
    </row>
    <row r="4" spans="1:21" x14ac:dyDescent="0.25">
      <c r="A4" s="12">
        <v>3</v>
      </c>
      <c r="B4" s="1" t="s">
        <v>10</v>
      </c>
      <c r="C4" s="33">
        <f>F4+H4+J4+L4+N4+P4+R4+T4</f>
        <v>560</v>
      </c>
      <c r="D4" s="12">
        <v>60</v>
      </c>
      <c r="E4" s="32">
        <v>17317170</v>
      </c>
      <c r="F4" s="17">
        <v>73</v>
      </c>
      <c r="G4" s="32">
        <v>110751250</v>
      </c>
      <c r="H4" s="17">
        <v>64</v>
      </c>
      <c r="I4" s="32">
        <v>9427630</v>
      </c>
      <c r="J4" s="17">
        <v>52</v>
      </c>
      <c r="K4" s="32">
        <v>59483140</v>
      </c>
      <c r="L4" s="17">
        <v>94</v>
      </c>
      <c r="M4" s="32">
        <v>22631680</v>
      </c>
      <c r="N4" s="17">
        <v>85</v>
      </c>
      <c r="O4" s="32">
        <v>25365660</v>
      </c>
      <c r="P4" s="17">
        <v>64</v>
      </c>
      <c r="Q4" s="32">
        <v>21118130</v>
      </c>
      <c r="R4" s="17">
        <v>64</v>
      </c>
      <c r="S4" s="32">
        <v>14542860</v>
      </c>
      <c r="T4" s="17">
        <v>64</v>
      </c>
      <c r="U4" s="12">
        <v>4</v>
      </c>
    </row>
    <row r="5" spans="1:21" x14ac:dyDescent="0.25">
      <c r="A5" s="12">
        <v>4</v>
      </c>
      <c r="B5" s="1" t="s">
        <v>18</v>
      </c>
      <c r="C5" s="33">
        <f>F5+H5+J5+L5+N5+P5+R5+T5</f>
        <v>533</v>
      </c>
      <c r="D5" s="12">
        <v>58</v>
      </c>
      <c r="E5" s="32">
        <v>19520130</v>
      </c>
      <c r="F5" s="17">
        <v>82</v>
      </c>
      <c r="G5" s="32">
        <v>308366410</v>
      </c>
      <c r="H5" s="17">
        <v>82</v>
      </c>
      <c r="I5" s="32">
        <v>5502300</v>
      </c>
      <c r="J5" s="17">
        <v>22</v>
      </c>
      <c r="K5" s="32">
        <v>12384180</v>
      </c>
      <c r="L5" s="17">
        <v>52</v>
      </c>
      <c r="M5" s="32">
        <v>22436910</v>
      </c>
      <c r="N5" s="17">
        <v>82</v>
      </c>
      <c r="O5" s="32">
        <v>30857060</v>
      </c>
      <c r="P5" s="17">
        <v>70</v>
      </c>
      <c r="Q5" s="32">
        <v>42152870</v>
      </c>
      <c r="R5" s="17">
        <v>82</v>
      </c>
      <c r="S5" s="32">
        <v>11613760</v>
      </c>
      <c r="T5" s="17">
        <v>61</v>
      </c>
      <c r="U5" s="12">
        <v>0</v>
      </c>
    </row>
    <row r="6" spans="1:21" x14ac:dyDescent="0.25">
      <c r="A6" s="12">
        <v>5</v>
      </c>
      <c r="B6" s="1" t="s">
        <v>13</v>
      </c>
      <c r="C6" s="33">
        <f>F6+H6+J6+L6+N6+P6+R6+T6</f>
        <v>506</v>
      </c>
      <c r="D6" s="12">
        <v>56</v>
      </c>
      <c r="E6" s="32">
        <v>4982320</v>
      </c>
      <c r="F6" s="17">
        <v>13</v>
      </c>
      <c r="G6" s="32">
        <v>414395070</v>
      </c>
      <c r="H6" s="17">
        <v>94</v>
      </c>
      <c r="I6" s="32">
        <v>14047790</v>
      </c>
      <c r="J6" s="17">
        <v>58</v>
      </c>
      <c r="K6" s="32">
        <v>9340300</v>
      </c>
      <c r="L6" s="17">
        <v>43</v>
      </c>
      <c r="M6" s="32">
        <v>65261860</v>
      </c>
      <c r="N6" s="17">
        <v>100</v>
      </c>
      <c r="O6" s="32">
        <v>34662190</v>
      </c>
      <c r="P6" s="17">
        <v>73</v>
      </c>
      <c r="Q6" s="32">
        <v>9335760</v>
      </c>
      <c r="R6" s="17">
        <v>49</v>
      </c>
      <c r="S6" s="32">
        <v>18590520</v>
      </c>
      <c r="T6" s="17">
        <v>76</v>
      </c>
      <c r="U6" s="12"/>
    </row>
    <row r="7" spans="1:21" x14ac:dyDescent="0.25">
      <c r="A7" s="12">
        <v>6</v>
      </c>
      <c r="B7" s="1" t="s">
        <v>14</v>
      </c>
      <c r="C7" s="33">
        <f>F7+H7+J7+L7+N7+P7+R7+T7</f>
        <v>491</v>
      </c>
      <c r="D7" s="12">
        <v>54</v>
      </c>
      <c r="E7" s="32">
        <v>19469820</v>
      </c>
      <c r="F7" s="17">
        <v>79</v>
      </c>
      <c r="G7" s="32">
        <v>315180930</v>
      </c>
      <c r="H7" s="17">
        <v>85</v>
      </c>
      <c r="I7" s="32">
        <v>6429870</v>
      </c>
      <c r="J7" s="17">
        <v>25</v>
      </c>
      <c r="K7" s="32">
        <v>131961320</v>
      </c>
      <c r="L7" s="17">
        <v>100</v>
      </c>
      <c r="M7" s="32">
        <v>19123110</v>
      </c>
      <c r="N7" s="17">
        <v>76</v>
      </c>
      <c r="O7" s="32">
        <v>13423690</v>
      </c>
      <c r="P7" s="17">
        <v>40</v>
      </c>
      <c r="Q7" s="32">
        <v>32317310</v>
      </c>
      <c r="R7" s="17">
        <v>76</v>
      </c>
      <c r="S7" s="32">
        <v>2951460</v>
      </c>
      <c r="T7" s="17">
        <v>10</v>
      </c>
      <c r="U7" s="12"/>
    </row>
    <row r="8" spans="1:21" x14ac:dyDescent="0.25">
      <c r="A8" s="12">
        <v>7</v>
      </c>
      <c r="B8" s="1" t="s">
        <v>22</v>
      </c>
      <c r="C8" s="33">
        <f>F8+H8+J8+L8+N8+P8+R8+T8</f>
        <v>488</v>
      </c>
      <c r="D8" s="12">
        <v>52</v>
      </c>
      <c r="E8" s="32">
        <v>12443480</v>
      </c>
      <c r="F8" s="17">
        <v>52</v>
      </c>
      <c r="G8" s="32">
        <v>40462040</v>
      </c>
      <c r="H8" s="17">
        <v>43</v>
      </c>
      <c r="I8" s="32">
        <v>6712220</v>
      </c>
      <c r="J8" s="17">
        <v>31</v>
      </c>
      <c r="K8" s="32">
        <v>23072760</v>
      </c>
      <c r="L8" s="17">
        <v>79</v>
      </c>
      <c r="M8" s="32">
        <v>17532960</v>
      </c>
      <c r="N8" s="17">
        <v>70</v>
      </c>
      <c r="O8" s="32">
        <v>14034150</v>
      </c>
      <c r="P8" s="17">
        <v>46</v>
      </c>
      <c r="Q8" s="32">
        <v>33233930</v>
      </c>
      <c r="R8" s="17">
        <v>79</v>
      </c>
      <c r="S8" s="32">
        <v>42288110</v>
      </c>
      <c r="T8" s="17">
        <v>88</v>
      </c>
      <c r="U8" s="12"/>
    </row>
    <row r="9" spans="1:21" x14ac:dyDescent="0.25">
      <c r="A9" s="12">
        <v>8</v>
      </c>
      <c r="B9" s="1" t="s">
        <v>167</v>
      </c>
      <c r="C9" s="33">
        <f>F9+H9+J9+L9+N9+P9+R9+T9</f>
        <v>482</v>
      </c>
      <c r="D9" s="12">
        <v>50</v>
      </c>
      <c r="E9" s="32">
        <v>15831060</v>
      </c>
      <c r="F9" s="17">
        <v>67</v>
      </c>
      <c r="G9" s="32">
        <v>123940730</v>
      </c>
      <c r="H9" s="17">
        <v>67</v>
      </c>
      <c r="I9" s="32">
        <v>54791880</v>
      </c>
      <c r="J9" s="17">
        <v>100</v>
      </c>
      <c r="K9" s="32">
        <v>20738020</v>
      </c>
      <c r="L9" s="17">
        <v>73</v>
      </c>
      <c r="M9" s="32">
        <v>3260960</v>
      </c>
      <c r="N9" s="17">
        <v>25</v>
      </c>
      <c r="O9" s="32">
        <v>38996780</v>
      </c>
      <c r="P9" s="17">
        <v>79</v>
      </c>
      <c r="Q9" s="32">
        <v>7013650</v>
      </c>
      <c r="R9" s="17">
        <v>31</v>
      </c>
      <c r="S9" s="32">
        <v>7284150</v>
      </c>
      <c r="T9" s="17">
        <v>40</v>
      </c>
      <c r="U9" s="12"/>
    </row>
    <row r="10" spans="1:21" x14ac:dyDescent="0.25">
      <c r="A10" s="12">
        <v>9</v>
      </c>
      <c r="B10" s="1" t="s">
        <v>50</v>
      </c>
      <c r="C10" s="33">
        <f>F10+H10+J10+L10+N10+P10+R10+T10</f>
        <v>476</v>
      </c>
      <c r="D10" s="12">
        <v>48</v>
      </c>
      <c r="E10" s="32">
        <v>21847860</v>
      </c>
      <c r="F10" s="17">
        <v>85</v>
      </c>
      <c r="G10" s="32">
        <v>10100120</v>
      </c>
      <c r="H10" s="17">
        <v>16</v>
      </c>
      <c r="I10" s="32">
        <v>20322500</v>
      </c>
      <c r="J10" s="17">
        <v>70</v>
      </c>
      <c r="K10" s="32">
        <v>26956450</v>
      </c>
      <c r="L10" s="17">
        <v>85</v>
      </c>
      <c r="M10" s="32">
        <v>14635780</v>
      </c>
      <c r="N10" s="17">
        <v>64</v>
      </c>
      <c r="O10" s="32">
        <v>71775290</v>
      </c>
      <c r="P10" s="17">
        <v>94</v>
      </c>
      <c r="Q10" s="32">
        <v>1730550</v>
      </c>
      <c r="R10" s="17">
        <v>4</v>
      </c>
      <c r="S10" s="32">
        <v>11301760</v>
      </c>
      <c r="T10" s="17">
        <v>58</v>
      </c>
      <c r="U10" s="12"/>
    </row>
    <row r="11" spans="1:21" x14ac:dyDescent="0.25">
      <c r="A11" s="12">
        <v>10</v>
      </c>
      <c r="B11" s="1" t="s">
        <v>9</v>
      </c>
      <c r="C11" s="33">
        <f>F11+H11+J11+L11+N11+P11+R11+T11</f>
        <v>464</v>
      </c>
      <c r="D11" s="12">
        <v>46</v>
      </c>
      <c r="E11" s="32">
        <v>52536010</v>
      </c>
      <c r="F11" s="17">
        <v>100</v>
      </c>
      <c r="G11" s="32">
        <v>14559050</v>
      </c>
      <c r="H11" s="17">
        <v>28</v>
      </c>
      <c r="I11" s="32">
        <v>4175940</v>
      </c>
      <c r="J11" s="17">
        <v>16</v>
      </c>
      <c r="K11" s="32">
        <v>4328570</v>
      </c>
      <c r="L11" s="17">
        <v>7</v>
      </c>
      <c r="M11" s="32">
        <v>8673200</v>
      </c>
      <c r="N11" s="17">
        <v>58</v>
      </c>
      <c r="O11" s="32">
        <v>47786150</v>
      </c>
      <c r="P11" s="17">
        <v>88</v>
      </c>
      <c r="Q11" s="32">
        <v>69907570</v>
      </c>
      <c r="R11" s="17">
        <v>94</v>
      </c>
      <c r="S11" s="32">
        <v>16499810</v>
      </c>
      <c r="T11" s="17">
        <v>73</v>
      </c>
      <c r="U11" s="12"/>
    </row>
    <row r="12" spans="1:21" x14ac:dyDescent="0.25">
      <c r="A12" s="12">
        <v>11</v>
      </c>
      <c r="B12" s="1" t="s">
        <v>133</v>
      </c>
      <c r="C12" s="33">
        <f>F12+H12+J12+L12+N12+P12+R12+T12</f>
        <v>461</v>
      </c>
      <c r="D12" s="12">
        <v>44</v>
      </c>
      <c r="E12" s="32">
        <v>9370370</v>
      </c>
      <c r="F12" s="17">
        <v>37</v>
      </c>
      <c r="G12" s="32">
        <v>16749130</v>
      </c>
      <c r="H12" s="17">
        <v>31</v>
      </c>
      <c r="I12" s="32">
        <v>37892560</v>
      </c>
      <c r="J12" s="17">
        <v>94</v>
      </c>
      <c r="K12" s="32">
        <v>14349500</v>
      </c>
      <c r="L12" s="17">
        <v>61</v>
      </c>
      <c r="M12" s="32">
        <v>15736240</v>
      </c>
      <c r="N12" s="17">
        <v>67</v>
      </c>
      <c r="O12" s="32">
        <v>16283986</v>
      </c>
      <c r="P12" s="17">
        <v>52</v>
      </c>
      <c r="Q12" s="32">
        <v>5596750</v>
      </c>
      <c r="R12" s="17">
        <v>25</v>
      </c>
      <c r="S12" s="32">
        <v>57022490</v>
      </c>
      <c r="T12" s="17">
        <v>94</v>
      </c>
      <c r="U12" s="12"/>
    </row>
    <row r="13" spans="1:21" x14ac:dyDescent="0.25">
      <c r="A13" s="12">
        <v>12</v>
      </c>
      <c r="B13" s="1" t="s">
        <v>171</v>
      </c>
      <c r="C13" s="33">
        <f>F13+H13+J13+L13+N13+P13+R13+T13</f>
        <v>431</v>
      </c>
      <c r="D13" s="12">
        <v>42</v>
      </c>
      <c r="E13" s="32">
        <v>15081000</v>
      </c>
      <c r="F13" s="17">
        <v>61</v>
      </c>
      <c r="G13" s="32">
        <v>83841320</v>
      </c>
      <c r="H13" s="17">
        <v>58</v>
      </c>
      <c r="I13" s="32">
        <v>9694500</v>
      </c>
      <c r="J13" s="17">
        <v>55</v>
      </c>
      <c r="K13" s="32">
        <v>7224290</v>
      </c>
      <c r="L13" s="17">
        <v>31</v>
      </c>
      <c r="M13" s="32">
        <v>6664410</v>
      </c>
      <c r="N13" s="17">
        <v>52</v>
      </c>
      <c r="O13" s="32">
        <v>37830990</v>
      </c>
      <c r="P13" s="17">
        <v>76</v>
      </c>
      <c r="Q13" s="32">
        <v>15052750</v>
      </c>
      <c r="R13" s="17">
        <v>55</v>
      </c>
      <c r="S13" s="32">
        <v>9722500</v>
      </c>
      <c r="T13" s="17">
        <v>43</v>
      </c>
      <c r="U13" s="12"/>
    </row>
    <row r="14" spans="1:21" x14ac:dyDescent="0.25">
      <c r="A14" s="12">
        <v>13</v>
      </c>
      <c r="B14" s="1" t="s">
        <v>16</v>
      </c>
      <c r="C14" s="33">
        <f>F14+H14+J14+L14+N14+P14+R14+T14</f>
        <v>419</v>
      </c>
      <c r="D14" s="12">
        <v>40</v>
      </c>
      <c r="E14" s="32">
        <v>10882700</v>
      </c>
      <c r="F14" s="17">
        <v>46</v>
      </c>
      <c r="G14" s="32">
        <v>138841500</v>
      </c>
      <c r="H14" s="17">
        <v>70</v>
      </c>
      <c r="I14" s="32">
        <v>15948770</v>
      </c>
      <c r="J14" s="17">
        <v>64</v>
      </c>
      <c r="K14" s="32">
        <v>21861020</v>
      </c>
      <c r="L14" s="17">
        <v>76</v>
      </c>
      <c r="M14" s="32">
        <v>5884410</v>
      </c>
      <c r="N14" s="17">
        <v>43</v>
      </c>
      <c r="O14" s="32">
        <v>3933950</v>
      </c>
      <c r="P14" s="17">
        <v>10</v>
      </c>
      <c r="Q14" s="32">
        <v>9112090</v>
      </c>
      <c r="R14" s="17">
        <v>43</v>
      </c>
      <c r="S14" s="32">
        <v>14911360</v>
      </c>
      <c r="T14" s="17">
        <v>67</v>
      </c>
      <c r="U14" s="12"/>
    </row>
    <row r="15" spans="1:21" x14ac:dyDescent="0.25">
      <c r="A15" s="12">
        <v>14</v>
      </c>
      <c r="B15" s="1" t="s">
        <v>7</v>
      </c>
      <c r="C15" s="33">
        <f>F15+H15+J15+L15+N15+P15+R15+T15</f>
        <v>416</v>
      </c>
      <c r="D15" s="12">
        <v>38</v>
      </c>
      <c r="E15" s="32">
        <v>15795580</v>
      </c>
      <c r="F15" s="17">
        <v>64</v>
      </c>
      <c r="G15" s="32">
        <v>40824640</v>
      </c>
      <c r="H15" s="17">
        <v>46</v>
      </c>
      <c r="I15" s="32">
        <v>7282240</v>
      </c>
      <c r="J15" s="17">
        <v>34</v>
      </c>
      <c r="K15" s="32">
        <v>5274000</v>
      </c>
      <c r="L15" s="17">
        <v>19</v>
      </c>
      <c r="M15" s="32">
        <v>2711290</v>
      </c>
      <c r="N15" s="17">
        <v>16</v>
      </c>
      <c r="O15" s="32">
        <v>45047430</v>
      </c>
      <c r="P15" s="17">
        <v>82</v>
      </c>
      <c r="Q15" s="32">
        <v>27179890</v>
      </c>
      <c r="R15" s="17">
        <v>73</v>
      </c>
      <c r="S15" s="32">
        <v>26530360</v>
      </c>
      <c r="T15" s="17">
        <v>82</v>
      </c>
      <c r="U15" s="12"/>
    </row>
    <row r="16" spans="1:21" x14ac:dyDescent="0.25">
      <c r="A16" s="12">
        <v>15</v>
      </c>
      <c r="B16" s="1" t="s">
        <v>63</v>
      </c>
      <c r="C16" s="33">
        <f>F16+H16+J16+L16+N16+P16+R16+T16</f>
        <v>410</v>
      </c>
      <c r="D16" s="12">
        <v>36</v>
      </c>
      <c r="E16" s="32">
        <v>14100490</v>
      </c>
      <c r="F16" s="17">
        <v>58</v>
      </c>
      <c r="G16" s="32">
        <v>382055030</v>
      </c>
      <c r="H16" s="17">
        <v>88</v>
      </c>
      <c r="I16" s="32">
        <v>27017240</v>
      </c>
      <c r="J16" s="17">
        <v>82</v>
      </c>
      <c r="K16" s="32">
        <v>7839960</v>
      </c>
      <c r="L16" s="17">
        <v>34</v>
      </c>
      <c r="M16" s="32">
        <v>7184830</v>
      </c>
      <c r="N16" s="17">
        <v>55</v>
      </c>
      <c r="O16" s="32">
        <v>9461230</v>
      </c>
      <c r="P16" s="17">
        <v>28</v>
      </c>
      <c r="Q16" s="32">
        <v>8898370</v>
      </c>
      <c r="R16" s="17">
        <v>37</v>
      </c>
      <c r="S16" s="32">
        <v>5831950</v>
      </c>
      <c r="T16" s="17">
        <v>28</v>
      </c>
      <c r="U16" s="12"/>
    </row>
    <row r="17" spans="1:21" x14ac:dyDescent="0.25">
      <c r="A17" s="12">
        <v>16</v>
      </c>
      <c r="B17" s="1" t="s">
        <v>8</v>
      </c>
      <c r="C17" s="33">
        <f>F17+H17+J17+L17+N17+P17+R17+T17</f>
        <v>407</v>
      </c>
      <c r="D17" s="12">
        <v>34</v>
      </c>
      <c r="E17" s="32">
        <v>15969160</v>
      </c>
      <c r="F17" s="17">
        <v>70</v>
      </c>
      <c r="G17" s="32">
        <v>7927530</v>
      </c>
      <c r="H17" s="17">
        <v>10</v>
      </c>
      <c r="I17" s="32">
        <v>23356530</v>
      </c>
      <c r="J17" s="17">
        <v>73</v>
      </c>
      <c r="K17" s="32">
        <v>20165770</v>
      </c>
      <c r="L17" s="17">
        <v>70</v>
      </c>
      <c r="M17" s="32">
        <v>17948370</v>
      </c>
      <c r="N17" s="17">
        <v>73</v>
      </c>
      <c r="O17" s="32">
        <v>13813300</v>
      </c>
      <c r="P17" s="17">
        <v>43</v>
      </c>
      <c r="Q17" s="32">
        <v>5451280</v>
      </c>
      <c r="R17" s="17">
        <v>19</v>
      </c>
      <c r="S17" s="32">
        <v>10392470</v>
      </c>
      <c r="T17" s="17">
        <v>49</v>
      </c>
      <c r="U17" s="12"/>
    </row>
    <row r="18" spans="1:21" x14ac:dyDescent="0.25">
      <c r="A18" s="12">
        <v>17</v>
      </c>
      <c r="B18" s="1" t="s">
        <v>57</v>
      </c>
      <c r="C18" s="33">
        <f>F18+H18+J18+L18+N18+P18+R18+T18</f>
        <v>386</v>
      </c>
      <c r="D18" s="12">
        <v>32</v>
      </c>
      <c r="E18" s="32">
        <v>9713900</v>
      </c>
      <c r="F18" s="17">
        <v>43</v>
      </c>
      <c r="G18" s="32">
        <v>190574400</v>
      </c>
      <c r="H18" s="17">
        <v>76</v>
      </c>
      <c r="I18" s="32">
        <v>17172450</v>
      </c>
      <c r="J18" s="17">
        <v>67</v>
      </c>
      <c r="K18" s="32">
        <v>7112210</v>
      </c>
      <c r="L18" s="17">
        <v>28</v>
      </c>
      <c r="M18" s="32">
        <v>6093550</v>
      </c>
      <c r="N18" s="17">
        <v>49</v>
      </c>
      <c r="O18" s="32">
        <v>8846870</v>
      </c>
      <c r="P18" s="17">
        <v>25</v>
      </c>
      <c r="Q18" s="32">
        <v>22741810</v>
      </c>
      <c r="R18" s="17">
        <v>67</v>
      </c>
      <c r="S18" s="32">
        <v>7191510</v>
      </c>
      <c r="T18" s="17">
        <v>31</v>
      </c>
      <c r="U18" s="12"/>
    </row>
    <row r="19" spans="1:21" x14ac:dyDescent="0.25">
      <c r="A19" s="12">
        <v>18</v>
      </c>
      <c r="B19" s="1" t="s">
        <v>19</v>
      </c>
      <c r="C19" s="33">
        <f>F19+H19+J19+L19+N19+P19+R19+T19</f>
        <v>386</v>
      </c>
      <c r="D19" s="12">
        <v>30</v>
      </c>
      <c r="E19" s="32">
        <v>8361050</v>
      </c>
      <c r="F19" s="17">
        <v>31</v>
      </c>
      <c r="G19" s="32">
        <v>32824380</v>
      </c>
      <c r="H19" s="17">
        <v>40</v>
      </c>
      <c r="I19" s="32">
        <v>9396360</v>
      </c>
      <c r="J19" s="17">
        <v>49</v>
      </c>
      <c r="K19" s="32">
        <v>19861220</v>
      </c>
      <c r="L19" s="17">
        <v>67</v>
      </c>
      <c r="M19" s="32">
        <v>20772070</v>
      </c>
      <c r="N19" s="17">
        <v>79</v>
      </c>
      <c r="O19" s="32">
        <v>15197390</v>
      </c>
      <c r="P19" s="17">
        <v>49</v>
      </c>
      <c r="Q19" s="32">
        <v>9240410</v>
      </c>
      <c r="R19" s="17">
        <v>46</v>
      </c>
      <c r="S19" s="32">
        <v>5287700</v>
      </c>
      <c r="T19" s="17">
        <v>25</v>
      </c>
      <c r="U19" s="12"/>
    </row>
    <row r="20" spans="1:21" x14ac:dyDescent="0.25">
      <c r="A20" s="12">
        <v>19</v>
      </c>
      <c r="B20" s="1" t="s">
        <v>48</v>
      </c>
      <c r="C20" s="33">
        <f>F20+H20+J20+L20+N20+P20+R20+T20</f>
        <v>350</v>
      </c>
      <c r="D20" s="12">
        <v>28</v>
      </c>
      <c r="E20" s="32">
        <v>5502770</v>
      </c>
      <c r="F20" s="17">
        <v>22</v>
      </c>
      <c r="G20" s="32">
        <v>19099740</v>
      </c>
      <c r="H20" s="17">
        <v>34</v>
      </c>
      <c r="I20" s="32">
        <v>9274160</v>
      </c>
      <c r="J20" s="17">
        <v>46</v>
      </c>
      <c r="K20" s="32">
        <v>23627510</v>
      </c>
      <c r="L20" s="17">
        <v>82</v>
      </c>
      <c r="M20" s="32">
        <v>2503640</v>
      </c>
      <c r="N20" s="17">
        <v>10</v>
      </c>
      <c r="O20" s="32">
        <v>3539010</v>
      </c>
      <c r="P20" s="17">
        <v>7</v>
      </c>
      <c r="Q20" s="32">
        <v>26380710</v>
      </c>
      <c r="R20" s="17">
        <v>70</v>
      </c>
      <c r="S20" s="32">
        <v>23540450</v>
      </c>
      <c r="T20" s="17">
        <v>79</v>
      </c>
      <c r="U20" s="12"/>
    </row>
    <row r="21" spans="1:21" x14ac:dyDescent="0.25">
      <c r="A21" s="12">
        <v>20</v>
      </c>
      <c r="B21" s="1" t="s">
        <v>28</v>
      </c>
      <c r="C21" s="33">
        <f>F21+H21+J21+L21+N21+P21+R21+T21</f>
        <v>329</v>
      </c>
      <c r="D21" s="12">
        <v>26</v>
      </c>
      <c r="E21" s="32">
        <v>13656440</v>
      </c>
      <c r="F21" s="17">
        <v>55</v>
      </c>
      <c r="G21" s="32">
        <v>9113540</v>
      </c>
      <c r="H21" s="17">
        <v>13</v>
      </c>
      <c r="I21" s="32">
        <v>31031800</v>
      </c>
      <c r="J21" s="17">
        <v>88</v>
      </c>
      <c r="K21" s="32">
        <v>10070820</v>
      </c>
      <c r="L21" s="17">
        <v>46</v>
      </c>
      <c r="M21" s="32">
        <v>2191970</v>
      </c>
      <c r="N21" s="17">
        <v>4</v>
      </c>
      <c r="O21" s="32">
        <v>17168220</v>
      </c>
      <c r="P21" s="17">
        <v>55</v>
      </c>
      <c r="Q21" s="32">
        <v>7093100</v>
      </c>
      <c r="R21" s="17">
        <v>34</v>
      </c>
      <c r="S21" s="32">
        <v>7265410</v>
      </c>
      <c r="T21" s="17">
        <v>34</v>
      </c>
      <c r="U21" s="12"/>
    </row>
    <row r="22" spans="1:21" x14ac:dyDescent="0.25">
      <c r="A22" s="12">
        <v>21</v>
      </c>
      <c r="B22" s="1" t="s">
        <v>165</v>
      </c>
      <c r="C22" s="33">
        <f>F22+H22+J22+L22+N22+P22+R22+T22</f>
        <v>311</v>
      </c>
      <c r="D22" s="12">
        <v>24</v>
      </c>
      <c r="E22" s="32">
        <v>5024990</v>
      </c>
      <c r="F22" s="17">
        <v>16</v>
      </c>
      <c r="G22" s="32">
        <v>11116050</v>
      </c>
      <c r="H22" s="17">
        <v>22</v>
      </c>
      <c r="I22" s="32">
        <v>26732930</v>
      </c>
      <c r="J22" s="17">
        <v>79</v>
      </c>
      <c r="K22" s="32">
        <v>5155760</v>
      </c>
      <c r="L22" s="17">
        <v>16</v>
      </c>
      <c r="M22" s="32">
        <v>9112140</v>
      </c>
      <c r="N22" s="17">
        <v>61</v>
      </c>
      <c r="O22" s="32">
        <v>21293270</v>
      </c>
      <c r="P22" s="17">
        <v>58</v>
      </c>
      <c r="Q22" s="32">
        <v>11158110</v>
      </c>
      <c r="R22" s="17">
        <v>52</v>
      </c>
      <c r="S22" s="32">
        <v>2377230</v>
      </c>
      <c r="T22" s="17">
        <v>7</v>
      </c>
      <c r="U22" s="12"/>
    </row>
    <row r="23" spans="1:21" x14ac:dyDescent="0.25">
      <c r="A23" s="12">
        <v>22</v>
      </c>
      <c r="B23" s="1" t="s">
        <v>15</v>
      </c>
      <c r="C23" s="33">
        <f>F23+H23+J23+L23+N23+P23+R23+T23</f>
        <v>311</v>
      </c>
      <c r="D23" s="12">
        <v>22</v>
      </c>
      <c r="E23" s="32">
        <v>4518490</v>
      </c>
      <c r="F23" s="17">
        <v>10</v>
      </c>
      <c r="G23" s="32">
        <v>62457730</v>
      </c>
      <c r="H23" s="17">
        <v>55</v>
      </c>
      <c r="I23" s="32">
        <v>8579430</v>
      </c>
      <c r="J23" s="17">
        <v>43</v>
      </c>
      <c r="K23" s="32">
        <v>5728260</v>
      </c>
      <c r="L23" s="17">
        <v>22</v>
      </c>
      <c r="M23" s="32">
        <v>4402010</v>
      </c>
      <c r="N23" s="17">
        <v>34</v>
      </c>
      <c r="O23" s="32">
        <v>12204250</v>
      </c>
      <c r="P23" s="17">
        <v>34</v>
      </c>
      <c r="Q23" s="32">
        <v>6985620</v>
      </c>
      <c r="R23" s="17">
        <v>28</v>
      </c>
      <c r="S23" s="32">
        <v>28571120</v>
      </c>
      <c r="T23" s="17">
        <v>85</v>
      </c>
      <c r="U23" s="12"/>
    </row>
    <row r="24" spans="1:21" x14ac:dyDescent="0.25">
      <c r="A24" s="12">
        <v>23</v>
      </c>
      <c r="B24" s="1" t="s">
        <v>174</v>
      </c>
      <c r="C24" s="33">
        <f>F24+H24+J24+L24+N24+P24+R24+T24</f>
        <v>311</v>
      </c>
      <c r="D24" s="12">
        <v>20</v>
      </c>
      <c r="E24" s="32">
        <v>11515160</v>
      </c>
      <c r="F24" s="17">
        <v>49</v>
      </c>
      <c r="G24" s="32">
        <v>0</v>
      </c>
      <c r="H24" s="17">
        <v>4</v>
      </c>
      <c r="I24" s="32">
        <v>8354000</v>
      </c>
      <c r="J24" s="17">
        <v>40</v>
      </c>
      <c r="K24" s="32">
        <v>5899260</v>
      </c>
      <c r="L24" s="17">
        <v>25</v>
      </c>
      <c r="M24" s="32">
        <v>4685130</v>
      </c>
      <c r="N24" s="17">
        <v>37</v>
      </c>
      <c r="O24" s="32">
        <v>21607920</v>
      </c>
      <c r="P24" s="17">
        <v>61</v>
      </c>
      <c r="Q24" s="32">
        <v>8949050</v>
      </c>
      <c r="R24" s="17">
        <v>40</v>
      </c>
      <c r="S24" s="32">
        <v>10913400</v>
      </c>
      <c r="T24" s="17">
        <v>55</v>
      </c>
      <c r="U24" s="12"/>
    </row>
    <row r="25" spans="1:21" x14ac:dyDescent="0.25">
      <c r="A25" s="12">
        <v>24</v>
      </c>
      <c r="B25" s="1" t="s">
        <v>11</v>
      </c>
      <c r="C25" s="33">
        <f>F25+H25+J25+L25+N25+P25+R25+T25</f>
        <v>281</v>
      </c>
      <c r="D25" s="12">
        <v>18</v>
      </c>
      <c r="E25" s="32">
        <v>41382380</v>
      </c>
      <c r="F25" s="17">
        <v>94</v>
      </c>
      <c r="G25" s="32">
        <v>84684090</v>
      </c>
      <c r="H25" s="17">
        <v>61</v>
      </c>
      <c r="I25" s="32">
        <v>0</v>
      </c>
      <c r="J25" s="17">
        <v>0</v>
      </c>
      <c r="K25" s="32">
        <v>0</v>
      </c>
      <c r="L25" s="17">
        <v>0</v>
      </c>
      <c r="M25" s="32">
        <v>5990310</v>
      </c>
      <c r="N25" s="17">
        <v>46</v>
      </c>
      <c r="O25" s="32">
        <v>7849250</v>
      </c>
      <c r="P25" s="17">
        <v>22</v>
      </c>
      <c r="Q25" s="32">
        <v>15091610</v>
      </c>
      <c r="R25" s="17">
        <v>58</v>
      </c>
      <c r="S25" s="32">
        <v>0</v>
      </c>
      <c r="T25" s="17">
        <v>0</v>
      </c>
      <c r="U25" s="12"/>
    </row>
    <row r="26" spans="1:21" x14ac:dyDescent="0.25">
      <c r="A26" s="12">
        <v>25</v>
      </c>
      <c r="B26" s="1" t="s">
        <v>59</v>
      </c>
      <c r="C26" s="33">
        <f>F26+H26+J26+L26+N26+P26+R26+T26</f>
        <v>290</v>
      </c>
      <c r="D26" s="12">
        <v>16</v>
      </c>
      <c r="E26" s="32">
        <v>6452650</v>
      </c>
      <c r="F26" s="17">
        <v>25</v>
      </c>
      <c r="G26" s="32">
        <v>147692530</v>
      </c>
      <c r="H26" s="17">
        <v>73</v>
      </c>
      <c r="I26" s="32">
        <v>6462190</v>
      </c>
      <c r="J26" s="17">
        <v>28</v>
      </c>
      <c r="K26" s="32">
        <v>5043600</v>
      </c>
      <c r="L26" s="17">
        <v>13</v>
      </c>
      <c r="M26" s="32">
        <v>2544020</v>
      </c>
      <c r="N26" s="17">
        <v>13</v>
      </c>
      <c r="O26" s="32">
        <v>5921810</v>
      </c>
      <c r="P26" s="17">
        <v>13</v>
      </c>
      <c r="Q26" s="32">
        <v>46061150</v>
      </c>
      <c r="R26" s="17">
        <v>88</v>
      </c>
      <c r="S26" s="32">
        <v>7271070</v>
      </c>
      <c r="T26" s="17">
        <v>37</v>
      </c>
      <c r="U26" s="12"/>
    </row>
    <row r="27" spans="1:21" x14ac:dyDescent="0.25">
      <c r="A27" s="12">
        <v>26</v>
      </c>
      <c r="B27" s="1" t="s">
        <v>65</v>
      </c>
      <c r="C27" s="33">
        <f>F27+H27+J27+L27+N27+P27+R27+T27</f>
        <v>278</v>
      </c>
      <c r="D27" s="12">
        <v>14</v>
      </c>
      <c r="E27" s="32">
        <v>18294640</v>
      </c>
      <c r="F27" s="17">
        <v>76</v>
      </c>
      <c r="G27" s="32">
        <v>5393220</v>
      </c>
      <c r="H27" s="17">
        <v>7</v>
      </c>
      <c r="I27" s="32">
        <v>3272420</v>
      </c>
      <c r="J27" s="17">
        <v>7</v>
      </c>
      <c r="K27" s="32">
        <v>12017180</v>
      </c>
      <c r="L27" s="17">
        <v>49</v>
      </c>
      <c r="M27" s="32">
        <v>5470840</v>
      </c>
      <c r="N27" s="17">
        <v>40</v>
      </c>
      <c r="O27" s="32">
        <v>29976500</v>
      </c>
      <c r="P27" s="17">
        <v>67</v>
      </c>
      <c r="Q27" s="32">
        <v>5380860</v>
      </c>
      <c r="R27" s="17">
        <v>16</v>
      </c>
      <c r="S27" s="32">
        <v>4579060</v>
      </c>
      <c r="T27" s="17">
        <v>16</v>
      </c>
      <c r="U27" s="12"/>
    </row>
    <row r="28" spans="1:21" x14ac:dyDescent="0.25">
      <c r="A28" s="12">
        <v>27</v>
      </c>
      <c r="B28" s="1" t="s">
        <v>53</v>
      </c>
      <c r="C28" s="33">
        <f>F28+H28+J28+L28+N28+P28+R28+T28</f>
        <v>263</v>
      </c>
      <c r="D28" s="12">
        <v>12</v>
      </c>
      <c r="E28" s="32">
        <v>5102220</v>
      </c>
      <c r="F28" s="17">
        <v>19</v>
      </c>
      <c r="G28" s="32">
        <v>12403460</v>
      </c>
      <c r="H28" s="17">
        <v>25</v>
      </c>
      <c r="I28" s="32">
        <v>15126980</v>
      </c>
      <c r="J28" s="17">
        <v>61</v>
      </c>
      <c r="K28" s="32">
        <v>13670240</v>
      </c>
      <c r="L28" s="17">
        <v>58</v>
      </c>
      <c r="M28" s="32">
        <v>3186090</v>
      </c>
      <c r="N28" s="17">
        <v>22</v>
      </c>
      <c r="O28" s="32">
        <v>7598370</v>
      </c>
      <c r="P28" s="17">
        <v>19</v>
      </c>
      <c r="Q28" s="32">
        <v>4669690</v>
      </c>
      <c r="R28" s="17">
        <v>13</v>
      </c>
      <c r="S28" s="32">
        <v>10193220</v>
      </c>
      <c r="T28" s="17">
        <v>46</v>
      </c>
      <c r="U28" s="12"/>
    </row>
    <row r="29" spans="1:21" x14ac:dyDescent="0.25">
      <c r="A29" s="12">
        <v>28</v>
      </c>
      <c r="B29" s="1" t="s">
        <v>166</v>
      </c>
      <c r="C29" s="33">
        <f>F29+H29+J29+L29+N29+P29+R29+T29</f>
        <v>260</v>
      </c>
      <c r="D29" s="12">
        <v>10</v>
      </c>
      <c r="E29" s="32">
        <v>4342490</v>
      </c>
      <c r="F29" s="17">
        <v>7</v>
      </c>
      <c r="G29" s="32">
        <v>43315830</v>
      </c>
      <c r="H29" s="17">
        <v>49</v>
      </c>
      <c r="I29" s="32">
        <v>3881090</v>
      </c>
      <c r="J29" s="17">
        <v>10</v>
      </c>
      <c r="K29" s="32">
        <v>4349340</v>
      </c>
      <c r="L29" s="17">
        <v>10</v>
      </c>
      <c r="M29" s="32">
        <v>53217910</v>
      </c>
      <c r="N29" s="17">
        <v>94</v>
      </c>
      <c r="O29" s="32">
        <v>10673470</v>
      </c>
      <c r="P29" s="17">
        <v>31</v>
      </c>
      <c r="Q29" s="32">
        <v>3527550</v>
      </c>
      <c r="R29" s="17">
        <v>7</v>
      </c>
      <c r="S29" s="32">
        <v>10793990</v>
      </c>
      <c r="T29" s="17">
        <v>52</v>
      </c>
      <c r="U29" s="12"/>
    </row>
    <row r="30" spans="1:21" x14ac:dyDescent="0.25">
      <c r="A30" s="12">
        <v>29</v>
      </c>
      <c r="B30" s="1" t="s">
        <v>69</v>
      </c>
      <c r="C30" s="33">
        <f>F30+H30+J30+L30+N30+P30+R30+T30</f>
        <v>248</v>
      </c>
      <c r="D30" s="12">
        <v>8</v>
      </c>
      <c r="E30" s="32">
        <v>6625720</v>
      </c>
      <c r="F30" s="17">
        <v>28</v>
      </c>
      <c r="G30" s="32">
        <v>28019120</v>
      </c>
      <c r="H30" s="17">
        <v>37</v>
      </c>
      <c r="I30" s="32">
        <v>8074350</v>
      </c>
      <c r="J30" s="17">
        <v>37</v>
      </c>
      <c r="K30" s="32">
        <v>8781540</v>
      </c>
      <c r="L30" s="17">
        <v>40</v>
      </c>
      <c r="M30" s="32">
        <v>2877460</v>
      </c>
      <c r="N30" s="17">
        <v>19</v>
      </c>
      <c r="O30" s="32">
        <v>3051150</v>
      </c>
      <c r="P30" s="17">
        <v>4</v>
      </c>
      <c r="Q30" s="32">
        <v>20200940</v>
      </c>
      <c r="R30" s="17">
        <v>61</v>
      </c>
      <c r="S30" s="32">
        <v>5128110</v>
      </c>
      <c r="T30" s="17">
        <v>22</v>
      </c>
      <c r="U30" s="12"/>
    </row>
    <row r="31" spans="1:21" x14ac:dyDescent="0.25">
      <c r="A31" s="12">
        <v>30</v>
      </c>
      <c r="B31" s="1" t="s">
        <v>51</v>
      </c>
      <c r="C31" s="33">
        <f>F31+H31+J31+L31+N31+P31+R31+T31</f>
        <v>218</v>
      </c>
      <c r="D31" s="12">
        <v>6</v>
      </c>
      <c r="E31" s="32">
        <v>9549400</v>
      </c>
      <c r="F31" s="17">
        <v>40</v>
      </c>
      <c r="G31" s="32">
        <v>58501740</v>
      </c>
      <c r="H31" s="17">
        <v>52</v>
      </c>
      <c r="I31" s="32">
        <v>4033260</v>
      </c>
      <c r="J31" s="17">
        <v>13</v>
      </c>
      <c r="K31" s="32">
        <v>13666920</v>
      </c>
      <c r="L31" s="17">
        <v>55</v>
      </c>
      <c r="M31" s="32">
        <v>2391480</v>
      </c>
      <c r="N31" s="17">
        <v>7</v>
      </c>
      <c r="O31" s="32">
        <v>6075680</v>
      </c>
      <c r="P31" s="17">
        <v>16</v>
      </c>
      <c r="Q31" s="32">
        <v>5498870</v>
      </c>
      <c r="R31" s="17">
        <v>22</v>
      </c>
      <c r="S31" s="32">
        <v>4018510</v>
      </c>
      <c r="T31" s="17">
        <v>13</v>
      </c>
      <c r="U31" s="12"/>
    </row>
    <row r="32" spans="1:21" x14ac:dyDescent="0.25">
      <c r="A32" s="12">
        <v>31</v>
      </c>
      <c r="B32" s="1" t="s">
        <v>154</v>
      </c>
      <c r="C32" s="33">
        <f>F32+H32+J32+L32+N32+P32+R32+T32</f>
        <v>173</v>
      </c>
      <c r="D32" s="12">
        <v>4</v>
      </c>
      <c r="E32" s="32">
        <v>4181510</v>
      </c>
      <c r="F32" s="17">
        <v>4</v>
      </c>
      <c r="G32" s="32">
        <v>11090160</v>
      </c>
      <c r="H32" s="17">
        <v>19</v>
      </c>
      <c r="I32" s="32">
        <v>4500210</v>
      </c>
      <c r="J32" s="17">
        <v>19</v>
      </c>
      <c r="K32" s="32">
        <v>8756670</v>
      </c>
      <c r="L32" s="17">
        <v>37</v>
      </c>
      <c r="M32" s="32">
        <v>3859270</v>
      </c>
      <c r="N32" s="17">
        <v>28</v>
      </c>
      <c r="O32" s="32">
        <v>12740500</v>
      </c>
      <c r="P32" s="17">
        <v>37</v>
      </c>
      <c r="Q32" s="32">
        <v>4258620</v>
      </c>
      <c r="R32" s="17">
        <v>10</v>
      </c>
      <c r="S32" s="32">
        <v>5064460</v>
      </c>
      <c r="T32" s="17">
        <v>19</v>
      </c>
      <c r="U32" s="12"/>
    </row>
    <row r="33" spans="1:21" x14ac:dyDescent="0.25">
      <c r="A33" s="12">
        <v>32</v>
      </c>
      <c r="B33" s="1" t="s">
        <v>71</v>
      </c>
      <c r="C33" s="33">
        <f>F33+H33+J33+L33+N33+P33+R33+T33</f>
        <v>0</v>
      </c>
      <c r="D33" s="12">
        <v>0</v>
      </c>
      <c r="E33" s="32">
        <v>0</v>
      </c>
      <c r="F33" s="17">
        <v>0</v>
      </c>
      <c r="G33" s="32">
        <v>0</v>
      </c>
      <c r="H33" s="17">
        <v>0</v>
      </c>
      <c r="I33" s="32">
        <v>0</v>
      </c>
      <c r="J33" s="17">
        <v>0</v>
      </c>
      <c r="K33" s="32">
        <v>0</v>
      </c>
      <c r="L33" s="17">
        <v>0</v>
      </c>
      <c r="M33" s="32">
        <v>0</v>
      </c>
      <c r="N33" s="17">
        <v>0</v>
      </c>
      <c r="O33" s="32">
        <v>0</v>
      </c>
      <c r="P33" s="17">
        <v>0</v>
      </c>
      <c r="Q33" s="32">
        <v>0</v>
      </c>
      <c r="R33" s="17">
        <v>0</v>
      </c>
      <c r="S33" s="32">
        <v>0</v>
      </c>
      <c r="T33" s="17">
        <v>0</v>
      </c>
      <c r="U33" s="12"/>
    </row>
  </sheetData>
  <sortState ref="A2:U33">
    <sortCondition descending="1" ref="D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5"/>
  <sheetViews>
    <sheetView workbookViewId="0">
      <selection activeCell="A2" sqref="A2"/>
    </sheetView>
  </sheetViews>
  <sheetFormatPr defaultRowHeight="15" x14ac:dyDescent="0.25"/>
  <cols>
    <col min="2" max="2" width="16.140625" bestFit="1" customWidth="1"/>
  </cols>
  <sheetData>
    <row r="1" spans="1:3" x14ac:dyDescent="0.25">
      <c r="A1" s="2" t="s">
        <v>180</v>
      </c>
    </row>
    <row r="3" spans="1:3" x14ac:dyDescent="0.25">
      <c r="A3" s="30" t="s">
        <v>163</v>
      </c>
    </row>
    <row r="5" spans="1:3" x14ac:dyDescent="0.25">
      <c r="A5" s="14" t="s">
        <v>24</v>
      </c>
      <c r="B5" s="14" t="s">
        <v>1</v>
      </c>
      <c r="C5" s="14" t="s">
        <v>25</v>
      </c>
    </row>
    <row r="6" spans="1:3" x14ac:dyDescent="0.25">
      <c r="A6" s="12">
        <v>1</v>
      </c>
      <c r="B6" s="12" t="s">
        <v>55</v>
      </c>
      <c r="C6" s="12">
        <v>2</v>
      </c>
    </row>
    <row r="7" spans="1:3" x14ac:dyDescent="0.25">
      <c r="A7" s="12">
        <v>2</v>
      </c>
      <c r="B7" s="12" t="s">
        <v>5</v>
      </c>
      <c r="C7" s="12">
        <v>4</v>
      </c>
    </row>
    <row r="8" spans="1:3" x14ac:dyDescent="0.25">
      <c r="A8" s="12">
        <v>3</v>
      </c>
      <c r="B8" s="12" t="s">
        <v>10</v>
      </c>
      <c r="C8" s="12">
        <v>1</v>
      </c>
    </row>
    <row r="9" spans="1:3" x14ac:dyDescent="0.25">
      <c r="A9" s="12">
        <v>4</v>
      </c>
      <c r="B9" s="12" t="s">
        <v>18</v>
      </c>
      <c r="C9" s="12">
        <v>0</v>
      </c>
    </row>
    <row r="10" spans="1:3" x14ac:dyDescent="0.25">
      <c r="A10" s="18"/>
      <c r="B10" s="18"/>
      <c r="C10" s="18"/>
    </row>
    <row r="11" spans="1:3" x14ac:dyDescent="0.25">
      <c r="A11" s="28" t="s">
        <v>175</v>
      </c>
      <c r="B11" s="18"/>
      <c r="C11" s="18"/>
    </row>
    <row r="12" spans="1:3" x14ac:dyDescent="0.25">
      <c r="A12" s="18"/>
      <c r="B12" s="18"/>
      <c r="C12" s="18"/>
    </row>
    <row r="13" spans="1:3" x14ac:dyDescent="0.25">
      <c r="A13" s="14" t="s">
        <v>24</v>
      </c>
      <c r="B13" s="14" t="s">
        <v>1</v>
      </c>
      <c r="C13" s="14" t="s">
        <v>25</v>
      </c>
    </row>
    <row r="14" spans="1:3" x14ac:dyDescent="0.25">
      <c r="A14" s="12">
        <v>1</v>
      </c>
      <c r="B14" s="12" t="str">
        <f>B6</f>
        <v>David Bryant</v>
      </c>
      <c r="C14" s="12">
        <v>1</v>
      </c>
    </row>
    <row r="15" spans="1:3" x14ac:dyDescent="0.25">
      <c r="A15" s="12">
        <v>2</v>
      </c>
      <c r="B15" s="12" t="str">
        <f t="shared" ref="B15:B17" si="0">B7</f>
        <v>Derek Thomson</v>
      </c>
      <c r="C15" s="12">
        <v>4</v>
      </c>
    </row>
    <row r="16" spans="1:3" x14ac:dyDescent="0.25">
      <c r="A16" s="12">
        <v>3</v>
      </c>
      <c r="B16" s="12" t="str">
        <f t="shared" si="0"/>
        <v>Mark Stephens</v>
      </c>
      <c r="C16" s="12">
        <v>2</v>
      </c>
    </row>
    <row r="17" spans="1:3" x14ac:dyDescent="0.25">
      <c r="A17" s="12">
        <v>4</v>
      </c>
      <c r="B17" s="12" t="str">
        <f t="shared" si="0"/>
        <v>Ryan James</v>
      </c>
      <c r="C17" s="12">
        <v>0</v>
      </c>
    </row>
    <row r="18" spans="1:3" x14ac:dyDescent="0.25">
      <c r="A18" s="18"/>
      <c r="B18" s="18"/>
      <c r="C18" s="18"/>
    </row>
    <row r="19" spans="1:3" x14ac:dyDescent="0.25">
      <c r="A19" s="30" t="s">
        <v>30</v>
      </c>
      <c r="B19" s="18"/>
      <c r="C19" s="18"/>
    </row>
    <row r="20" spans="1:3" x14ac:dyDescent="0.25">
      <c r="A20" s="18"/>
      <c r="B20" s="18"/>
      <c r="C20" s="18"/>
    </row>
    <row r="21" spans="1:3" x14ac:dyDescent="0.25">
      <c r="A21" s="14" t="s">
        <v>24</v>
      </c>
      <c r="B21" s="14" t="s">
        <v>1</v>
      </c>
      <c r="C21" s="14" t="s">
        <v>25</v>
      </c>
    </row>
    <row r="22" spans="1:3" x14ac:dyDescent="0.25">
      <c r="A22" s="12">
        <v>1</v>
      </c>
      <c r="B22" s="12" t="str">
        <f>B6</f>
        <v>David Bryant</v>
      </c>
      <c r="C22" s="12">
        <v>4</v>
      </c>
    </row>
    <row r="23" spans="1:3" x14ac:dyDescent="0.25">
      <c r="A23" s="12">
        <v>2</v>
      </c>
      <c r="B23" s="12" t="str">
        <f t="shared" ref="B23:B25" si="1">B7</f>
        <v>Derek Thomson</v>
      </c>
      <c r="C23" s="12">
        <v>2</v>
      </c>
    </row>
    <row r="24" spans="1:3" x14ac:dyDescent="0.25">
      <c r="A24" s="12">
        <v>3</v>
      </c>
      <c r="B24" s="12" t="str">
        <f t="shared" si="1"/>
        <v>Mark Stephens</v>
      </c>
      <c r="C24" s="12">
        <v>1</v>
      </c>
    </row>
    <row r="25" spans="1:3" x14ac:dyDescent="0.25">
      <c r="A25" s="12">
        <v>4</v>
      </c>
      <c r="B25" s="12" t="str">
        <f t="shared" si="1"/>
        <v>Ryan James</v>
      </c>
      <c r="C25" s="12">
        <v>0</v>
      </c>
    </row>
    <row r="27" spans="1:3" x14ac:dyDescent="0.25">
      <c r="A27" s="28" t="s">
        <v>162</v>
      </c>
    </row>
    <row r="29" spans="1:3" x14ac:dyDescent="0.25">
      <c r="A29" s="14" t="s">
        <v>24</v>
      </c>
      <c r="B29" s="14" t="s">
        <v>1</v>
      </c>
      <c r="C29" s="14" t="s">
        <v>25</v>
      </c>
    </row>
    <row r="30" spans="1:3" x14ac:dyDescent="0.25">
      <c r="A30" s="12">
        <v>2</v>
      </c>
      <c r="B30" s="12" t="str">
        <f>B6</f>
        <v>David Bryant</v>
      </c>
      <c r="C30" s="12">
        <f>SUM(C6+C14+C22)</f>
        <v>7</v>
      </c>
    </row>
    <row r="31" spans="1:3" x14ac:dyDescent="0.25">
      <c r="A31" s="12">
        <v>1</v>
      </c>
      <c r="B31" s="12" t="str">
        <f t="shared" ref="B31:B33" si="2">B7</f>
        <v>Derek Thomson</v>
      </c>
      <c r="C31" s="12">
        <f>SUM(C7+C15+C23)</f>
        <v>10</v>
      </c>
    </row>
    <row r="32" spans="1:3" x14ac:dyDescent="0.25">
      <c r="A32" s="12">
        <v>3</v>
      </c>
      <c r="B32" s="12" t="str">
        <f t="shared" si="2"/>
        <v>Mark Stephens</v>
      </c>
      <c r="C32" s="12">
        <f>SUM(C8+C16+C24)</f>
        <v>4</v>
      </c>
    </row>
    <row r="33" spans="1:3" x14ac:dyDescent="0.25">
      <c r="A33" s="12">
        <v>4</v>
      </c>
      <c r="B33" s="12" t="str">
        <f t="shared" si="2"/>
        <v>Ryan James</v>
      </c>
      <c r="C33" s="12">
        <f>SUM(C9+C17+C25)</f>
        <v>0</v>
      </c>
    </row>
    <row r="35" spans="1:3" x14ac:dyDescent="0.25">
      <c r="A35" t="s">
        <v>176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 Sheet</vt:lpstr>
      <vt:lpstr>Pinball Standings Page</vt:lpstr>
      <vt:lpstr>Results</vt:lpstr>
      <vt:lpstr>Playoff</vt:lpstr>
    </vt:vector>
  </TitlesOfParts>
  <Company>GOA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 Thomson</cp:lastModifiedBy>
  <cp:lastPrinted>2016-03-29T17:56:51Z</cp:lastPrinted>
  <dcterms:created xsi:type="dcterms:W3CDTF">2013-04-30T17:23:23Z</dcterms:created>
  <dcterms:modified xsi:type="dcterms:W3CDTF">2016-03-30T18:55:18Z</dcterms:modified>
</cp:coreProperties>
</file>