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9812" windowHeight="7944" activeTab="1"/>
  </bookViews>
  <sheets>
    <sheet name="Final League Standings" sheetId="7" r:id="rId1"/>
    <sheet name="Final Standings" sheetId="12" r:id="rId2"/>
    <sheet name="Elim 1A" sheetId="1" r:id="rId3"/>
    <sheet name="Elim 2A" sheetId="2" r:id="rId4"/>
    <sheet name="Elim 3A" sheetId="3" r:id="rId5"/>
    <sheet name="Elim 4A" sheetId="4" r:id="rId6"/>
    <sheet name="Elim 5A" sheetId="5" r:id="rId7"/>
    <sheet name="Elim 6A" sheetId="6" r:id="rId8"/>
    <sheet name="Marathon Round A" sheetId="8" r:id="rId9"/>
    <sheet name="Elim 1B" sheetId="9" r:id="rId10"/>
    <sheet name="Elim 2B" sheetId="10" r:id="rId11"/>
    <sheet name="Marathon Round B" sheetId="11" r:id="rId12"/>
  </sheets>
  <calcPr calcId="145621" iterateDelta="252"/>
</workbook>
</file>

<file path=xl/calcChain.xml><?xml version="1.0" encoding="utf-8"?>
<calcChain xmlns="http://schemas.openxmlformats.org/spreadsheetml/2006/main">
  <c r="A43" i="8" l="1"/>
  <c r="A42" i="8"/>
  <c r="A36" i="8"/>
  <c r="A35" i="8"/>
  <c r="A29" i="8"/>
  <c r="A28" i="8"/>
  <c r="A22" i="8"/>
  <c r="A21" i="8"/>
  <c r="A15" i="8"/>
  <c r="A14" i="8"/>
  <c r="B8" i="8"/>
  <c r="B7" i="8"/>
  <c r="A16" i="6"/>
  <c r="A15" i="6"/>
  <c r="B7" i="6"/>
  <c r="B8" i="6"/>
  <c r="A16" i="5"/>
  <c r="A15" i="5"/>
  <c r="B8" i="5"/>
  <c r="B7" i="5"/>
  <c r="A16" i="4"/>
  <c r="A15" i="4"/>
  <c r="B8" i="4"/>
  <c r="B7" i="4"/>
  <c r="A16" i="3"/>
  <c r="A15" i="3"/>
  <c r="B8" i="3"/>
  <c r="B7" i="3"/>
  <c r="A16" i="2"/>
  <c r="A15" i="2"/>
  <c r="B8" i="2"/>
  <c r="B7" i="2"/>
  <c r="B7" i="9"/>
  <c r="A15" i="10"/>
  <c r="A16" i="10"/>
  <c r="B8" i="10"/>
  <c r="B7" i="10"/>
  <c r="N25" i="7" l="1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B6" i="11" l="1"/>
  <c r="B5" i="11"/>
  <c r="B6" i="10"/>
  <c r="A17" i="10" s="1"/>
  <c r="B5" i="10"/>
  <c r="A18" i="10" s="1"/>
  <c r="B8" i="9"/>
  <c r="A15" i="9" s="1"/>
  <c r="B6" i="9"/>
  <c r="A17" i="9" s="1"/>
  <c r="B5" i="9"/>
  <c r="A16" i="9"/>
  <c r="A18" i="9"/>
  <c r="A17" i="11" l="1"/>
  <c r="A36" i="11"/>
  <c r="A23" i="11"/>
  <c r="A35" i="11"/>
  <c r="A31" i="11"/>
  <c r="A30" i="11"/>
  <c r="A16" i="11"/>
  <c r="A24" i="11"/>
  <c r="B6" i="8"/>
  <c r="A44" i="8" s="1"/>
  <c r="B5" i="8"/>
  <c r="A45" i="8" s="1"/>
  <c r="B6" i="6"/>
  <c r="A17" i="6" s="1"/>
  <c r="B5" i="6"/>
  <c r="A18" i="6" s="1"/>
  <c r="B6" i="5"/>
  <c r="A17" i="5" s="1"/>
  <c r="B5" i="5"/>
  <c r="A18" i="5" s="1"/>
  <c r="B6" i="4"/>
  <c r="A17" i="4" s="1"/>
  <c r="B5" i="4"/>
  <c r="A18" i="4" s="1"/>
  <c r="B6" i="3"/>
  <c r="A17" i="3" s="1"/>
  <c r="B5" i="3"/>
  <c r="A18" i="3" s="1"/>
  <c r="B6" i="2"/>
  <c r="A17" i="2" s="1"/>
  <c r="B5" i="2"/>
  <c r="A18" i="2" s="1"/>
  <c r="B8" i="1"/>
  <c r="A15" i="1" s="1"/>
  <c r="B7" i="1"/>
  <c r="A16" i="1" s="1"/>
  <c r="B6" i="1"/>
  <c r="A17" i="1" s="1"/>
  <c r="B5" i="1"/>
  <c r="A18" i="1" s="1"/>
  <c r="A17" i="8" l="1"/>
  <c r="A24" i="8"/>
  <c r="A38" i="8"/>
  <c r="A16" i="8"/>
  <c r="A23" i="8"/>
  <c r="A37" i="8"/>
  <c r="A31" i="8"/>
  <c r="A30" i="8"/>
</calcChain>
</file>

<file path=xl/comments1.xml><?xml version="1.0" encoding="utf-8"?>
<comments xmlns="http://schemas.openxmlformats.org/spreadsheetml/2006/main">
  <authors>
    <author>derek.thomson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derek.thomson:</t>
        </r>
        <r>
          <rPr>
            <sz val="9"/>
            <color indexed="81"/>
            <rFont val="Tahoma"/>
            <family val="2"/>
          </rPr>
          <t xml:space="preserve">
New player is inserted in 16 place. </t>
        </r>
      </text>
    </comment>
  </commentList>
</comments>
</file>

<file path=xl/sharedStrings.xml><?xml version="1.0" encoding="utf-8"?>
<sst xmlns="http://schemas.openxmlformats.org/spreadsheetml/2006/main" count="390" uniqueCount="122">
  <si>
    <t>#</t>
  </si>
  <si>
    <t>Player</t>
  </si>
  <si>
    <t>Score</t>
  </si>
  <si>
    <t>Place</t>
  </si>
  <si>
    <t>Wins</t>
  </si>
  <si>
    <t>Initials</t>
  </si>
  <si>
    <t>Total Score Must Equal</t>
  </si>
  <si>
    <t>Each player's initials indicates verification of entire scoresheet!</t>
  </si>
  <si>
    <t xml:space="preserve">Machine 1: </t>
  </si>
  <si>
    <t>Order</t>
  </si>
  <si>
    <t>Points</t>
  </si>
  <si>
    <t xml:space="preserve">Machine 2: </t>
  </si>
  <si>
    <t xml:space="preserve">Machine 3: 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</si>
  <si>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</si>
  <si>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</si>
  <si>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</si>
  <si>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</si>
  <si>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</si>
  <si>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</si>
  <si>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</si>
  <si>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#8 (30/09/2015)</t>
  </si>
  <si>
    <t>Event #9 (22/10/2015)</t>
  </si>
  <si>
    <t>Event #10 (19/11/2015)</t>
  </si>
  <si>
    <t>Total Points</t>
  </si>
  <si>
    <t>Subs Used</t>
  </si>
  <si>
    <t>Derek Thomson</t>
  </si>
  <si>
    <t>8*</t>
  </si>
  <si>
    <t>Rene Stusek</t>
  </si>
  <si>
    <t>1*</t>
  </si>
  <si>
    <t>Jonathan Puckrin</t>
  </si>
  <si>
    <t>Rod Ferguson</t>
  </si>
  <si>
    <t>Gilles Touchette</t>
  </si>
  <si>
    <t>Paul Sinclair</t>
  </si>
  <si>
    <t>Ryan James</t>
  </si>
  <si>
    <t>Jeremy Nelson</t>
  </si>
  <si>
    <t>Jason Zazula</t>
  </si>
  <si>
    <t>Winston Tuttle</t>
  </si>
  <si>
    <t>William LePage</t>
  </si>
  <si>
    <t>Lauren Wheeler</t>
  </si>
  <si>
    <t>Rick Halisky</t>
  </si>
  <si>
    <t>Gary Kelemen</t>
  </si>
  <si>
    <t>Duane Cheremshynski</t>
  </si>
  <si>
    <t>Chad Lucyk</t>
  </si>
  <si>
    <t>Chris Von Skopczynski</t>
  </si>
  <si>
    <t>Mark Stephens</t>
  </si>
  <si>
    <t>Ryan Jabs</t>
  </si>
  <si>
    <t>Kent Aldous</t>
  </si>
  <si>
    <t>Jason Ploof</t>
  </si>
  <si>
    <t>Lloyd Romain</t>
  </si>
  <si>
    <t>Darryl Hart</t>
  </si>
  <si>
    <t>Sandra Von Skopczynski</t>
  </si>
  <si>
    <t xml:space="preserve">Machine 4: </t>
  </si>
  <si>
    <t xml:space="preserve">Machine 5: </t>
  </si>
  <si>
    <t>METALLICA</t>
  </si>
  <si>
    <t>STAR TREK</t>
  </si>
  <si>
    <t>THE WALKING DEAD</t>
  </si>
  <si>
    <t>1      2      3      4</t>
  </si>
  <si>
    <t xml:space="preserve">     4                  2                  1                  0</t>
  </si>
  <si>
    <t xml:space="preserve">**Order of play on the machine is determined by the best ranked players in decending order of their seeding.  </t>
  </si>
  <si>
    <t>Elimination Game: 1</t>
  </si>
  <si>
    <t>Elimination Game: 2</t>
  </si>
  <si>
    <t>Elimination Game: 3</t>
  </si>
  <si>
    <t>Elimination Game: 4</t>
  </si>
  <si>
    <t>Elimination Game: 5</t>
  </si>
  <si>
    <t>Elimination Game: 6</t>
  </si>
  <si>
    <t>Marathon: Final Round</t>
  </si>
  <si>
    <t>GOT</t>
  </si>
  <si>
    <t>WRESTLEMANIA</t>
  </si>
  <si>
    <t>KISS</t>
  </si>
  <si>
    <t>2015 DHPL League Championship Series 'B' Final</t>
  </si>
  <si>
    <t>2015 DHPL League Championship Series 'A' Final</t>
  </si>
  <si>
    <t>* Player qualified for 'A' League Final in the top 16</t>
  </si>
  <si>
    <t>** Wins tiebreaker for the highest score on an event night</t>
  </si>
  <si>
    <t xml:space="preserve">Top 8 out of 10 events will count for final standings. </t>
  </si>
  <si>
    <t>9**</t>
  </si>
  <si>
    <t>13**</t>
  </si>
  <si>
    <t>15**</t>
  </si>
  <si>
    <t>18**</t>
  </si>
  <si>
    <t>NS</t>
  </si>
  <si>
    <t>ADV</t>
  </si>
  <si>
    <t>NP</t>
  </si>
  <si>
    <t>NA</t>
  </si>
  <si>
    <t>The Walking Dead</t>
  </si>
  <si>
    <t xml:space="preserve">Tiebreaker: </t>
  </si>
  <si>
    <t>1st Place</t>
  </si>
  <si>
    <t>2nd Place</t>
  </si>
  <si>
    <t>3rd Place</t>
  </si>
  <si>
    <t>4th Place</t>
  </si>
  <si>
    <t>23rd Place</t>
  </si>
  <si>
    <t>24th Place</t>
  </si>
  <si>
    <t>22nd Place</t>
  </si>
  <si>
    <t xml:space="preserve">21st Place </t>
  </si>
  <si>
    <t>17th Place (1st in B Div)</t>
  </si>
  <si>
    <t>18th Place (2nd in B Div)</t>
  </si>
  <si>
    <t>19th Place (3rd in B Div)</t>
  </si>
  <si>
    <t>20th Place (4th in B Div)</t>
  </si>
  <si>
    <t>Star Trek</t>
  </si>
  <si>
    <t>16th Place</t>
  </si>
  <si>
    <t>15th Place</t>
  </si>
  <si>
    <t>Metallica</t>
  </si>
  <si>
    <t>14th Place</t>
  </si>
  <si>
    <t>13th Place</t>
  </si>
  <si>
    <t>Game of Thrones</t>
  </si>
  <si>
    <t>NR</t>
  </si>
  <si>
    <t>Wrestlemania</t>
  </si>
  <si>
    <t>12th Place</t>
  </si>
  <si>
    <t>11th Place</t>
  </si>
  <si>
    <t>10th Place</t>
  </si>
  <si>
    <t>9th Place</t>
  </si>
  <si>
    <t>22236320*</t>
  </si>
  <si>
    <t>15676570*</t>
  </si>
  <si>
    <t>8th Place</t>
  </si>
  <si>
    <t>7th Place</t>
  </si>
  <si>
    <t>6th Place</t>
  </si>
  <si>
    <t>5th Place</t>
  </si>
  <si>
    <t>1st Place A Division, $300, Belt, Plaque</t>
  </si>
  <si>
    <t>2nd Place B Division, $150, Plaque</t>
  </si>
  <si>
    <t>3rd Place A Division, $100, Plaque</t>
  </si>
  <si>
    <t>4th Place A Division, $50, Plaque</t>
  </si>
  <si>
    <t>1st Place B Division, Plaque</t>
  </si>
  <si>
    <t>2nd Place B Division, Plaque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</si>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</sst>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0" xfId="0" applyFill="1"/>
    <xf numFmtId="0" fontId="0" fillId="0" borderId="0" xfId="0" applyFill="1"/>
    <xf numFmtId="0" fontId="1" fillId="1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7" fontId="0" fillId="0" borderId="1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workbookViewId="0">
      <selection activeCell="C14" sqref="C14"/>
    </sheetView>
  </sheetViews>
  <sheetFormatPr defaultRowHeight="14.4" outlineLevelCol="1" x14ac:dyDescent="0.3"/>
  <cols>
    <col min="1" max="1" width="5.6640625" bestFit="1" customWidth="1"/>
    <col min="2" max="2" width="23.6640625" customWidth="1"/>
    <col min="3" max="12" width="11.6640625" customWidth="1" outlineLevel="1"/>
    <col min="13" max="13" width="5.44140625" bestFit="1" customWidth="1"/>
    <col min="14" max="14" width="7" customWidth="1"/>
    <col min="15" max="15" width="6" customWidth="1"/>
  </cols>
  <sheetData>
    <row r="1" spans="1:15" ht="26.4" x14ac:dyDescent="0.3">
      <c r="A1" s="9" t="s">
        <v>3</v>
      </c>
      <c r="B1" s="9" t="s">
        <v>1</v>
      </c>
      <c r="C1" s="10" t="s">
        <v>13</v>
      </c>
      <c r="D1" s="10" t="s">
        <v>14</v>
      </c>
      <c r="E1" s="10" t="s">
        <v>15</v>
      </c>
      <c r="F1" s="10" t="s">
        <v>16</v>
      </c>
      <c r="G1" s="10" t="s">
        <v>17</v>
      </c>
      <c r="H1" s="10" t="s">
        <v>18</v>
      </c>
      <c r="I1" s="10" t="s">
        <v>19</v>
      </c>
      <c r="J1" s="10" t="s">
        <v>20</v>
      </c>
      <c r="K1" s="10" t="s">
        <v>21</v>
      </c>
      <c r="L1" s="10" t="s">
        <v>22</v>
      </c>
      <c r="M1" s="10" t="s">
        <v>4</v>
      </c>
      <c r="N1" s="10" t="s">
        <v>23</v>
      </c>
      <c r="O1" s="10" t="s">
        <v>24</v>
      </c>
    </row>
    <row r="2" spans="1:15" x14ac:dyDescent="0.3">
      <c r="A2" s="11">
        <v>1</v>
      </c>
      <c r="B2" s="33" t="s">
        <v>25</v>
      </c>
      <c r="C2" s="11">
        <v>50</v>
      </c>
      <c r="D2" s="11">
        <v>50</v>
      </c>
      <c r="E2" s="11">
        <v>50</v>
      </c>
      <c r="F2" s="11">
        <v>50</v>
      </c>
      <c r="G2" s="33">
        <v>50</v>
      </c>
      <c r="H2" s="11">
        <v>50</v>
      </c>
      <c r="I2" s="11">
        <v>50</v>
      </c>
      <c r="J2" s="11">
        <v>50</v>
      </c>
      <c r="K2" s="12">
        <v>0</v>
      </c>
      <c r="L2" s="12">
        <v>0</v>
      </c>
      <c r="M2" s="13" t="s">
        <v>26</v>
      </c>
      <c r="N2" s="13">
        <f>SUM(C2:L2)-K2-L2</f>
        <v>400</v>
      </c>
      <c r="O2" s="11">
        <v>0</v>
      </c>
    </row>
    <row r="3" spans="1:15" x14ac:dyDescent="0.3">
      <c r="A3" s="11">
        <v>2</v>
      </c>
      <c r="B3" s="33" t="s">
        <v>29</v>
      </c>
      <c r="C3" s="11">
        <v>40</v>
      </c>
      <c r="D3" s="11">
        <v>38</v>
      </c>
      <c r="E3" s="11">
        <v>40</v>
      </c>
      <c r="F3" s="12">
        <v>16</v>
      </c>
      <c r="G3" s="33">
        <v>45</v>
      </c>
      <c r="H3" s="11">
        <v>38</v>
      </c>
      <c r="I3" s="11">
        <v>45</v>
      </c>
      <c r="J3" s="12">
        <v>32</v>
      </c>
      <c r="K3" s="11">
        <v>36</v>
      </c>
      <c r="L3" s="11">
        <v>50</v>
      </c>
      <c r="M3" s="13" t="s">
        <v>28</v>
      </c>
      <c r="N3" s="13">
        <f>SUM(C3:L3)-F3-J3</f>
        <v>332</v>
      </c>
      <c r="O3" s="11">
        <v>0</v>
      </c>
    </row>
    <row r="4" spans="1:15" x14ac:dyDescent="0.3">
      <c r="A4" s="11">
        <v>3</v>
      </c>
      <c r="B4" s="33" t="s">
        <v>27</v>
      </c>
      <c r="C4" s="11">
        <v>45</v>
      </c>
      <c r="D4" s="11">
        <v>20</v>
      </c>
      <c r="E4" s="11">
        <v>30</v>
      </c>
      <c r="F4" s="11">
        <v>30</v>
      </c>
      <c r="G4" s="14">
        <v>0</v>
      </c>
      <c r="H4" s="12">
        <v>0</v>
      </c>
      <c r="I4" s="11">
        <v>0</v>
      </c>
      <c r="J4" s="11">
        <v>16</v>
      </c>
      <c r="K4" s="11">
        <v>50</v>
      </c>
      <c r="L4" s="11">
        <v>36</v>
      </c>
      <c r="M4" s="13" t="s">
        <v>28</v>
      </c>
      <c r="N4" s="13">
        <f>SUM(C4:L4)-G4-H4</f>
        <v>227</v>
      </c>
      <c r="O4" s="11">
        <v>1</v>
      </c>
    </row>
    <row r="5" spans="1:15" x14ac:dyDescent="0.3">
      <c r="A5" s="11">
        <v>4</v>
      </c>
      <c r="B5" s="33" t="s">
        <v>30</v>
      </c>
      <c r="C5" s="11">
        <v>34</v>
      </c>
      <c r="D5" s="12">
        <v>24</v>
      </c>
      <c r="E5" s="11">
        <v>36</v>
      </c>
      <c r="F5" s="11">
        <v>38</v>
      </c>
      <c r="G5" s="14">
        <v>26</v>
      </c>
      <c r="H5" s="11">
        <v>34</v>
      </c>
      <c r="I5" s="11">
        <v>40</v>
      </c>
      <c r="J5" s="11">
        <v>45</v>
      </c>
      <c r="K5" s="11">
        <v>40</v>
      </c>
      <c r="L5" s="11">
        <v>30</v>
      </c>
      <c r="M5" s="13"/>
      <c r="N5" s="13">
        <f>SUM(C5:L5)-D5-G5</f>
        <v>297</v>
      </c>
      <c r="O5" s="11">
        <v>1</v>
      </c>
    </row>
    <row r="6" spans="1:15" x14ac:dyDescent="0.3">
      <c r="A6" s="11">
        <v>5</v>
      </c>
      <c r="B6" s="33" t="s">
        <v>31</v>
      </c>
      <c r="C6" s="11">
        <v>36</v>
      </c>
      <c r="D6" s="12">
        <v>30</v>
      </c>
      <c r="E6" s="12">
        <v>20</v>
      </c>
      <c r="F6" s="11">
        <v>45</v>
      </c>
      <c r="G6" s="33">
        <v>34</v>
      </c>
      <c r="H6" s="11">
        <v>40</v>
      </c>
      <c r="I6" s="11">
        <v>36</v>
      </c>
      <c r="J6" s="11">
        <v>30</v>
      </c>
      <c r="K6" s="11">
        <v>34</v>
      </c>
      <c r="L6" s="11">
        <v>38</v>
      </c>
      <c r="M6" s="13"/>
      <c r="N6" s="13">
        <f>SUM(C6:L6)-E6-D6</f>
        <v>293</v>
      </c>
      <c r="O6" s="11">
        <v>0</v>
      </c>
    </row>
    <row r="7" spans="1:15" x14ac:dyDescent="0.3">
      <c r="A7" s="11">
        <v>6</v>
      </c>
      <c r="B7" s="33" t="s">
        <v>32</v>
      </c>
      <c r="C7" s="12">
        <v>22</v>
      </c>
      <c r="D7" s="12">
        <v>0</v>
      </c>
      <c r="E7" s="11">
        <v>45</v>
      </c>
      <c r="F7" s="11">
        <v>34</v>
      </c>
      <c r="G7" s="33">
        <v>22</v>
      </c>
      <c r="H7" s="11">
        <v>45</v>
      </c>
      <c r="I7" s="11">
        <v>38</v>
      </c>
      <c r="J7" s="11">
        <v>26</v>
      </c>
      <c r="K7" s="11">
        <v>32</v>
      </c>
      <c r="L7" s="11">
        <v>45</v>
      </c>
      <c r="M7" s="13"/>
      <c r="N7" s="13">
        <f>SUM(C7:L7)-D7-C7</f>
        <v>287</v>
      </c>
      <c r="O7" s="11">
        <v>0</v>
      </c>
    </row>
    <row r="8" spans="1:15" x14ac:dyDescent="0.3">
      <c r="A8" s="11">
        <v>7</v>
      </c>
      <c r="B8" s="33" t="s">
        <v>33</v>
      </c>
      <c r="C8" s="11">
        <v>30</v>
      </c>
      <c r="D8" s="11">
        <v>26</v>
      </c>
      <c r="E8" s="11">
        <v>26</v>
      </c>
      <c r="F8" s="12">
        <v>24</v>
      </c>
      <c r="G8" s="14">
        <v>14</v>
      </c>
      <c r="H8" s="11">
        <v>36</v>
      </c>
      <c r="I8" s="11">
        <v>34</v>
      </c>
      <c r="J8" s="11">
        <v>38</v>
      </c>
      <c r="K8" s="11">
        <v>45</v>
      </c>
      <c r="L8" s="11">
        <v>40</v>
      </c>
      <c r="M8" s="13"/>
      <c r="N8" s="13">
        <f>SUM(C8:L8)-G8-F8</f>
        <v>275</v>
      </c>
      <c r="O8" s="11">
        <v>0</v>
      </c>
    </row>
    <row r="9" spans="1:15" x14ac:dyDescent="0.3">
      <c r="A9" s="11">
        <v>8</v>
      </c>
      <c r="B9" s="33" t="s">
        <v>34</v>
      </c>
      <c r="C9" s="11">
        <v>28</v>
      </c>
      <c r="D9" s="11">
        <v>45</v>
      </c>
      <c r="E9" s="11">
        <v>14</v>
      </c>
      <c r="F9" s="11">
        <v>40</v>
      </c>
      <c r="G9" s="14">
        <v>12</v>
      </c>
      <c r="H9" s="11">
        <v>28</v>
      </c>
      <c r="I9" s="12">
        <v>10</v>
      </c>
      <c r="J9" s="11">
        <v>40</v>
      </c>
      <c r="K9" s="11">
        <v>16</v>
      </c>
      <c r="L9" s="11">
        <v>22</v>
      </c>
      <c r="M9" s="13"/>
      <c r="N9" s="13">
        <f>SUM(C9:L9)-I9-G9</f>
        <v>233</v>
      </c>
      <c r="O9" s="11">
        <v>0</v>
      </c>
    </row>
    <row r="10" spans="1:15" x14ac:dyDescent="0.3">
      <c r="A10" s="11" t="s">
        <v>74</v>
      </c>
      <c r="B10" s="33" t="s">
        <v>36</v>
      </c>
      <c r="C10" s="11">
        <v>24</v>
      </c>
      <c r="D10" s="12">
        <v>10</v>
      </c>
      <c r="E10" s="11">
        <v>28</v>
      </c>
      <c r="F10" s="11">
        <v>36</v>
      </c>
      <c r="G10" s="33">
        <v>40</v>
      </c>
      <c r="H10" s="12">
        <v>0</v>
      </c>
      <c r="I10" s="11">
        <v>26</v>
      </c>
      <c r="J10" s="11">
        <v>28</v>
      </c>
      <c r="K10" s="11">
        <v>20</v>
      </c>
      <c r="L10" s="11">
        <v>24</v>
      </c>
      <c r="M10" s="13"/>
      <c r="N10" s="13">
        <f>SUM(C10:L10)-H10-D10</f>
        <v>226</v>
      </c>
      <c r="O10" s="11">
        <v>2</v>
      </c>
    </row>
    <row r="11" spans="1:15" x14ac:dyDescent="0.3">
      <c r="A11" s="11">
        <v>10</v>
      </c>
      <c r="B11" s="33" t="s">
        <v>37</v>
      </c>
      <c r="C11" s="11">
        <v>32</v>
      </c>
      <c r="D11" s="12">
        <v>14</v>
      </c>
      <c r="E11" s="12">
        <v>9</v>
      </c>
      <c r="F11" s="11">
        <v>22</v>
      </c>
      <c r="G11" s="33">
        <v>36</v>
      </c>
      <c r="H11" s="11">
        <v>30</v>
      </c>
      <c r="I11" s="11">
        <v>24</v>
      </c>
      <c r="J11" s="11">
        <v>18</v>
      </c>
      <c r="K11" s="11">
        <v>30</v>
      </c>
      <c r="L11" s="11">
        <v>34</v>
      </c>
      <c r="M11" s="13"/>
      <c r="N11" s="13">
        <f>SUM(C11:L11)-E11-D11</f>
        <v>226</v>
      </c>
      <c r="O11" s="11">
        <v>2</v>
      </c>
    </row>
    <row r="12" spans="1:15" x14ac:dyDescent="0.3">
      <c r="A12" s="11">
        <v>11</v>
      </c>
      <c r="B12" s="33" t="s">
        <v>35</v>
      </c>
      <c r="C12" s="11">
        <v>26</v>
      </c>
      <c r="D12" s="11">
        <v>40</v>
      </c>
      <c r="E12" s="11">
        <v>38</v>
      </c>
      <c r="F12" s="11">
        <v>18</v>
      </c>
      <c r="G12" s="33">
        <v>18</v>
      </c>
      <c r="H12" s="11">
        <v>22</v>
      </c>
      <c r="I12" s="11">
        <v>20</v>
      </c>
      <c r="J12" s="11">
        <v>34</v>
      </c>
      <c r="K12" s="12">
        <v>12</v>
      </c>
      <c r="L12" s="12">
        <v>16</v>
      </c>
      <c r="M12" s="13"/>
      <c r="N12" s="13">
        <f>SUM(C12:L12)-K12-L12</f>
        <v>216</v>
      </c>
      <c r="O12" s="11">
        <v>0</v>
      </c>
    </row>
    <row r="13" spans="1:15" x14ac:dyDescent="0.3">
      <c r="A13" s="11">
        <v>12</v>
      </c>
      <c r="B13" s="33" t="s">
        <v>40</v>
      </c>
      <c r="C13" s="12">
        <v>10</v>
      </c>
      <c r="D13" s="12">
        <v>9</v>
      </c>
      <c r="E13" s="11">
        <v>32</v>
      </c>
      <c r="F13" s="11">
        <v>16</v>
      </c>
      <c r="G13" s="33">
        <v>20</v>
      </c>
      <c r="H13" s="11">
        <v>10</v>
      </c>
      <c r="I13" s="11">
        <v>28</v>
      </c>
      <c r="J13" s="11">
        <v>22</v>
      </c>
      <c r="K13" s="11">
        <v>26</v>
      </c>
      <c r="L13" s="11">
        <v>28</v>
      </c>
      <c r="M13" s="13"/>
      <c r="N13" s="13">
        <f>SUM(C13:L13)-D13-C13</f>
        <v>182</v>
      </c>
      <c r="O13" s="11">
        <v>1</v>
      </c>
    </row>
    <row r="14" spans="1:15" x14ac:dyDescent="0.3">
      <c r="A14" s="11" t="s">
        <v>75</v>
      </c>
      <c r="B14" s="33" t="s">
        <v>38</v>
      </c>
      <c r="C14" s="11">
        <v>38</v>
      </c>
      <c r="D14" s="11">
        <v>16</v>
      </c>
      <c r="E14" s="11">
        <v>12</v>
      </c>
      <c r="F14" s="12">
        <v>9</v>
      </c>
      <c r="G14" s="33">
        <v>16</v>
      </c>
      <c r="H14" s="11">
        <v>16</v>
      </c>
      <c r="I14" s="11">
        <v>32</v>
      </c>
      <c r="J14" s="12">
        <v>9</v>
      </c>
      <c r="K14" s="11">
        <v>38</v>
      </c>
      <c r="L14" s="11">
        <v>10</v>
      </c>
      <c r="M14" s="13"/>
      <c r="N14" s="13">
        <f>SUM(C14:L14)-F14-J14</f>
        <v>178</v>
      </c>
      <c r="O14" s="11">
        <v>1</v>
      </c>
    </row>
    <row r="15" spans="1:15" x14ac:dyDescent="0.3">
      <c r="A15" s="11">
        <v>14</v>
      </c>
      <c r="B15" s="33" t="s">
        <v>39</v>
      </c>
      <c r="C15" s="12">
        <v>7</v>
      </c>
      <c r="D15" s="11">
        <v>34</v>
      </c>
      <c r="E15" s="11">
        <v>22</v>
      </c>
      <c r="F15" s="11">
        <v>28</v>
      </c>
      <c r="G15" s="33">
        <v>28</v>
      </c>
      <c r="H15" s="12">
        <v>12</v>
      </c>
      <c r="I15" s="11">
        <v>16</v>
      </c>
      <c r="J15" s="11">
        <v>14</v>
      </c>
      <c r="K15" s="11">
        <v>22</v>
      </c>
      <c r="L15" s="11">
        <v>14</v>
      </c>
      <c r="M15" s="13"/>
      <c r="N15" s="13">
        <f>SUM(C15:L15)-C15-H15</f>
        <v>178</v>
      </c>
      <c r="O15" s="11">
        <v>1</v>
      </c>
    </row>
    <row r="16" spans="1:15" x14ac:dyDescent="0.3">
      <c r="A16" s="11" t="s">
        <v>76</v>
      </c>
      <c r="B16" s="33" t="s">
        <v>42</v>
      </c>
      <c r="C16" s="11">
        <v>14</v>
      </c>
      <c r="D16" s="11">
        <v>18</v>
      </c>
      <c r="E16" s="11">
        <v>34</v>
      </c>
      <c r="F16" s="11">
        <v>12</v>
      </c>
      <c r="G16" s="14">
        <v>9</v>
      </c>
      <c r="H16" s="11">
        <v>14</v>
      </c>
      <c r="I16" s="11">
        <v>30</v>
      </c>
      <c r="J16" s="12">
        <v>10</v>
      </c>
      <c r="K16" s="11">
        <v>28</v>
      </c>
      <c r="L16" s="11">
        <v>18</v>
      </c>
      <c r="M16" s="13"/>
      <c r="N16" s="13">
        <f>SUM(C16:L16)-G16-J16</f>
        <v>168</v>
      </c>
      <c r="O16" s="11">
        <v>1</v>
      </c>
    </row>
    <row r="17" spans="1:15" ht="15" thickBot="1" x14ac:dyDescent="0.35">
      <c r="A17" s="15">
        <v>16</v>
      </c>
      <c r="B17" s="16" t="s">
        <v>43</v>
      </c>
      <c r="C17" s="15">
        <v>18</v>
      </c>
      <c r="D17" s="36">
        <v>8</v>
      </c>
      <c r="E17" s="15">
        <v>18</v>
      </c>
      <c r="F17" s="15">
        <v>20</v>
      </c>
      <c r="G17" s="17">
        <v>10</v>
      </c>
      <c r="H17" s="15">
        <v>18</v>
      </c>
      <c r="I17" s="15">
        <v>22</v>
      </c>
      <c r="J17" s="15">
        <v>16</v>
      </c>
      <c r="K17" s="15">
        <v>24</v>
      </c>
      <c r="L17" s="15">
        <v>32</v>
      </c>
      <c r="M17" s="18"/>
      <c r="N17" s="18">
        <f>SUM(C17:L17)-D17-G17</f>
        <v>168</v>
      </c>
      <c r="O17" s="15">
        <v>0</v>
      </c>
    </row>
    <row r="18" spans="1:15" x14ac:dyDescent="0.3">
      <c r="A18" s="19">
        <v>17</v>
      </c>
      <c r="B18" s="20" t="s">
        <v>44</v>
      </c>
      <c r="C18" s="19">
        <v>8</v>
      </c>
      <c r="D18" s="19">
        <v>22</v>
      </c>
      <c r="E18" s="19">
        <v>24</v>
      </c>
      <c r="F18" s="19">
        <v>26</v>
      </c>
      <c r="G18" s="37">
        <v>0</v>
      </c>
      <c r="H18" s="19">
        <v>20</v>
      </c>
      <c r="I18" s="19">
        <v>8</v>
      </c>
      <c r="J18" s="19">
        <v>36</v>
      </c>
      <c r="K18" s="21">
        <v>0</v>
      </c>
      <c r="L18" s="19">
        <v>20</v>
      </c>
      <c r="M18" s="22"/>
      <c r="N18" s="22">
        <f>SUM(C18:L18)-G18-K18</f>
        <v>164</v>
      </c>
      <c r="O18" s="19">
        <v>1</v>
      </c>
    </row>
    <row r="19" spans="1:15" x14ac:dyDescent="0.3">
      <c r="A19" s="11" t="s">
        <v>77</v>
      </c>
      <c r="B19" s="33" t="s">
        <v>41</v>
      </c>
      <c r="C19" s="11">
        <v>9</v>
      </c>
      <c r="D19" s="11">
        <v>28</v>
      </c>
      <c r="E19" s="12">
        <v>0</v>
      </c>
      <c r="F19" s="11">
        <v>32</v>
      </c>
      <c r="G19" s="33">
        <v>30</v>
      </c>
      <c r="H19" s="11">
        <v>9</v>
      </c>
      <c r="I19" s="11">
        <v>12</v>
      </c>
      <c r="J19" s="11">
        <v>24</v>
      </c>
      <c r="K19" s="11">
        <v>18</v>
      </c>
      <c r="L19" s="12">
        <v>0</v>
      </c>
      <c r="M19" s="13"/>
      <c r="N19" s="13">
        <f>SUM(C19:L19)-E19-L19</f>
        <v>162</v>
      </c>
      <c r="O19" s="11">
        <v>1</v>
      </c>
    </row>
    <row r="20" spans="1:15" x14ac:dyDescent="0.3">
      <c r="A20" s="11">
        <v>19</v>
      </c>
      <c r="B20" s="33" t="s">
        <v>45</v>
      </c>
      <c r="C20" s="11">
        <v>20</v>
      </c>
      <c r="D20" s="11">
        <v>32</v>
      </c>
      <c r="E20" s="12">
        <v>6</v>
      </c>
      <c r="F20" s="12">
        <v>6</v>
      </c>
      <c r="G20" s="33">
        <v>24</v>
      </c>
      <c r="H20" s="11">
        <v>8</v>
      </c>
      <c r="I20" s="11">
        <v>18</v>
      </c>
      <c r="J20" s="11">
        <v>20</v>
      </c>
      <c r="K20" s="11">
        <v>14</v>
      </c>
      <c r="L20" s="11">
        <v>26</v>
      </c>
      <c r="M20" s="13"/>
      <c r="N20" s="13">
        <f>SUM(C20:L20)-F20-E20</f>
        <v>162</v>
      </c>
      <c r="O20" s="11">
        <v>2</v>
      </c>
    </row>
    <row r="21" spans="1:15" x14ac:dyDescent="0.3">
      <c r="A21" s="11">
        <v>20</v>
      </c>
      <c r="B21" s="33" t="s">
        <v>46</v>
      </c>
      <c r="C21" s="11">
        <v>10</v>
      </c>
      <c r="D21" s="11">
        <v>10</v>
      </c>
      <c r="E21" s="11">
        <v>28</v>
      </c>
      <c r="F21" s="12">
        <v>0</v>
      </c>
      <c r="G21" s="33">
        <v>38</v>
      </c>
      <c r="H21" s="11">
        <v>32</v>
      </c>
      <c r="I21" s="11">
        <v>9</v>
      </c>
      <c r="J21" s="11">
        <v>12</v>
      </c>
      <c r="K21" s="12">
        <v>0</v>
      </c>
      <c r="L21" s="11">
        <v>0</v>
      </c>
      <c r="M21" s="13"/>
      <c r="N21" s="13">
        <f>SUM(C21:L21)-F21-K21</f>
        <v>139</v>
      </c>
      <c r="O21" s="11">
        <v>0</v>
      </c>
    </row>
    <row r="22" spans="1:15" x14ac:dyDescent="0.3">
      <c r="A22" s="11">
        <v>21</v>
      </c>
      <c r="B22" s="33" t="s">
        <v>47</v>
      </c>
      <c r="C22" s="11">
        <v>16</v>
      </c>
      <c r="D22" s="11">
        <v>36</v>
      </c>
      <c r="E22" s="11">
        <v>8</v>
      </c>
      <c r="F22" s="11">
        <v>5</v>
      </c>
      <c r="G22" s="33">
        <v>32</v>
      </c>
      <c r="H22" s="11">
        <v>26</v>
      </c>
      <c r="I22" s="12">
        <v>0</v>
      </c>
      <c r="J22" s="12">
        <v>0</v>
      </c>
      <c r="K22" s="11">
        <v>0</v>
      </c>
      <c r="L22" s="11">
        <v>0</v>
      </c>
      <c r="M22" s="13"/>
      <c r="N22" s="13">
        <f>SUM(C22:L22)-I22-J22</f>
        <v>123</v>
      </c>
      <c r="O22" s="11">
        <v>2</v>
      </c>
    </row>
    <row r="23" spans="1:15" x14ac:dyDescent="0.3">
      <c r="A23" s="11">
        <v>22</v>
      </c>
      <c r="B23" s="33" t="s">
        <v>48</v>
      </c>
      <c r="C23" s="11">
        <v>12</v>
      </c>
      <c r="D23" s="11">
        <v>7</v>
      </c>
      <c r="E23" s="11">
        <v>16</v>
      </c>
      <c r="F23" s="11">
        <v>10</v>
      </c>
      <c r="G23" s="33">
        <v>8</v>
      </c>
      <c r="H23" s="11">
        <v>24</v>
      </c>
      <c r="I23" s="12">
        <v>0</v>
      </c>
      <c r="J23" s="11">
        <v>7</v>
      </c>
      <c r="K23" s="12">
        <v>0</v>
      </c>
      <c r="L23" s="11">
        <v>12</v>
      </c>
      <c r="M23" s="13"/>
      <c r="N23" s="13">
        <f>SUM(C23:L23)-I23-K23</f>
        <v>96</v>
      </c>
      <c r="O23" s="11">
        <v>2</v>
      </c>
    </row>
    <row r="24" spans="1:15" x14ac:dyDescent="0.3">
      <c r="A24" s="11">
        <v>23</v>
      </c>
      <c r="B24" s="33" t="s">
        <v>50</v>
      </c>
      <c r="C24" s="12">
        <v>5</v>
      </c>
      <c r="D24" s="12">
        <v>6</v>
      </c>
      <c r="E24" s="11">
        <v>7</v>
      </c>
      <c r="F24" s="11">
        <v>7</v>
      </c>
      <c r="G24" s="33">
        <v>7</v>
      </c>
      <c r="H24" s="11">
        <v>7</v>
      </c>
      <c r="I24" s="11">
        <v>7</v>
      </c>
      <c r="J24" s="11">
        <v>8</v>
      </c>
      <c r="K24" s="11">
        <v>9</v>
      </c>
      <c r="L24" s="11">
        <v>9</v>
      </c>
      <c r="M24" s="13"/>
      <c r="N24" s="13">
        <f>SUM(C24:L24)-C24-D24</f>
        <v>61</v>
      </c>
      <c r="O24" s="11">
        <v>0</v>
      </c>
    </row>
    <row r="25" spans="1:15" x14ac:dyDescent="0.3">
      <c r="A25" s="11">
        <v>24</v>
      </c>
      <c r="B25" s="33" t="s">
        <v>49</v>
      </c>
      <c r="C25" s="11">
        <v>6</v>
      </c>
      <c r="D25" s="11">
        <v>12</v>
      </c>
      <c r="E25" s="11">
        <v>10</v>
      </c>
      <c r="F25" s="11">
        <v>8</v>
      </c>
      <c r="G25" s="14">
        <v>0</v>
      </c>
      <c r="H25" s="11">
        <v>0</v>
      </c>
      <c r="I25" s="11">
        <v>14</v>
      </c>
      <c r="J25" s="12">
        <v>0</v>
      </c>
      <c r="K25" s="11">
        <v>10</v>
      </c>
      <c r="L25" s="11">
        <v>0</v>
      </c>
      <c r="M25" s="13"/>
      <c r="N25" s="13">
        <f>SUM(C25:L25)-G25-J25</f>
        <v>60</v>
      </c>
      <c r="O25" s="11">
        <v>0</v>
      </c>
    </row>
    <row r="26" spans="1:15" x14ac:dyDescent="0.3">
      <c r="A26" s="23"/>
      <c r="B26" s="24"/>
      <c r="C26" s="23"/>
    </row>
    <row r="27" spans="1:15" x14ac:dyDescent="0.3">
      <c r="A27" s="23" t="s">
        <v>71</v>
      </c>
      <c r="B27" s="24"/>
      <c r="C27" s="23"/>
    </row>
    <row r="28" spans="1:15" x14ac:dyDescent="0.3">
      <c r="A28" t="s">
        <v>72</v>
      </c>
    </row>
    <row r="29" spans="1:15" x14ac:dyDescent="0.3">
      <c r="A29" s="23" t="s">
        <v>73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G7" sqref="G7"/>
    </sheetView>
  </sheetViews>
  <sheetFormatPr defaultRowHeight="14.4" x14ac:dyDescent="0.3"/>
  <cols>
    <col min="1" max="1" width="12" customWidth="1"/>
    <col min="2" max="2" width="20.44140625" bestFit="1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44140625" bestFit="1" customWidth="1"/>
  </cols>
  <sheetData>
    <row r="1" spans="1:7" x14ac:dyDescent="0.3">
      <c r="A1" s="1" t="s">
        <v>69</v>
      </c>
    </row>
    <row r="2" spans="1:7" x14ac:dyDescent="0.3">
      <c r="A2" s="1"/>
    </row>
    <row r="3" spans="1:7" x14ac:dyDescent="0.3">
      <c r="A3" s="1" t="s">
        <v>59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31">
        <v>21</v>
      </c>
      <c r="B5" s="31" t="str">
        <f>'Final League Standings'!B22</f>
        <v>Jason Ploof</v>
      </c>
      <c r="C5" s="31" t="s">
        <v>81</v>
      </c>
      <c r="D5" s="31" t="s">
        <v>56</v>
      </c>
      <c r="E5" s="58"/>
      <c r="F5" s="59"/>
      <c r="G5" s="44" t="s">
        <v>88</v>
      </c>
    </row>
    <row r="6" spans="1:7" ht="21" customHeight="1" x14ac:dyDescent="0.3">
      <c r="A6" s="31">
        <v>22</v>
      </c>
      <c r="B6" s="31" t="str">
        <f>'Final League Standings'!B23</f>
        <v>Lloyd Romain</v>
      </c>
      <c r="C6" s="31" t="s">
        <v>81</v>
      </c>
      <c r="D6" s="31" t="s">
        <v>56</v>
      </c>
      <c r="E6" s="58"/>
      <c r="F6" s="59"/>
      <c r="G6" t="s">
        <v>89</v>
      </c>
    </row>
    <row r="7" spans="1:7" ht="21" customHeight="1" x14ac:dyDescent="0.3">
      <c r="A7" s="42">
        <v>23</v>
      </c>
      <c r="B7" s="42" t="str">
        <f>'Final League Standings'!B24</f>
        <v>Sandra Von Skopczynski</v>
      </c>
      <c r="C7" s="42" t="s">
        <v>81</v>
      </c>
      <c r="D7" s="42" t="s">
        <v>56</v>
      </c>
      <c r="E7" s="60"/>
      <c r="F7" s="61"/>
      <c r="G7" s="43" t="s">
        <v>79</v>
      </c>
    </row>
    <row r="8" spans="1:7" ht="21" customHeight="1" x14ac:dyDescent="0.3">
      <c r="A8" s="42">
        <v>24</v>
      </c>
      <c r="B8" s="42" t="str">
        <f>'Final League Standings'!B25</f>
        <v>Darryl Hart</v>
      </c>
      <c r="C8" s="42" t="s">
        <v>81</v>
      </c>
      <c r="D8" s="42" t="s">
        <v>56</v>
      </c>
      <c r="E8" s="60"/>
      <c r="F8" s="61"/>
      <c r="G8" s="43" t="s">
        <v>79</v>
      </c>
    </row>
    <row r="9" spans="1:7" x14ac:dyDescent="0.3">
      <c r="A9" s="51" t="s">
        <v>6</v>
      </c>
      <c r="B9" s="51"/>
      <c r="C9" s="4">
        <v>7</v>
      </c>
      <c r="D9" s="5"/>
      <c r="E9" s="51" t="s">
        <v>7</v>
      </c>
      <c r="F9" s="51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80</v>
      </c>
    </row>
    <row r="14" spans="1:7" x14ac:dyDescent="0.3">
      <c r="A14" s="54" t="s">
        <v>1</v>
      </c>
      <c r="B14" s="54"/>
      <c r="C14" s="32" t="s">
        <v>9</v>
      </c>
      <c r="D14" s="54" t="s">
        <v>2</v>
      </c>
      <c r="E14" s="54"/>
      <c r="F14" s="32" t="s">
        <v>10</v>
      </c>
    </row>
    <row r="15" spans="1:7" ht="42.6" customHeight="1" x14ac:dyDescent="0.3">
      <c r="A15" s="48" t="str">
        <f>B8</f>
        <v>Darryl Hart</v>
      </c>
      <c r="B15" s="48"/>
      <c r="C15" s="35">
        <v>1</v>
      </c>
      <c r="D15" s="48" t="s">
        <v>80</v>
      </c>
      <c r="E15" s="48"/>
      <c r="F15" s="8" t="s">
        <v>57</v>
      </c>
    </row>
    <row r="16" spans="1:7" ht="42.6" customHeight="1" x14ac:dyDescent="0.3">
      <c r="A16" s="48" t="str">
        <f>B7</f>
        <v>Sandra Von Skopczynski</v>
      </c>
      <c r="B16" s="48"/>
      <c r="C16" s="35">
        <v>2</v>
      </c>
      <c r="D16" s="48" t="s">
        <v>80</v>
      </c>
      <c r="E16" s="48"/>
      <c r="F16" s="8" t="s">
        <v>57</v>
      </c>
    </row>
    <row r="17" spans="1:6" ht="42.6" customHeight="1" x14ac:dyDescent="0.3">
      <c r="A17" s="48" t="str">
        <f>B6</f>
        <v>Lloyd Romain</v>
      </c>
      <c r="B17" s="48"/>
      <c r="C17" s="35">
        <v>3</v>
      </c>
      <c r="D17" s="48" t="s">
        <v>78</v>
      </c>
      <c r="E17" s="48"/>
      <c r="F17" s="8" t="s">
        <v>57</v>
      </c>
    </row>
    <row r="18" spans="1:6" ht="42.6" customHeight="1" x14ac:dyDescent="0.3">
      <c r="A18" s="48" t="str">
        <f>B5</f>
        <v>Jason Ploof</v>
      </c>
      <c r="B18" s="48"/>
      <c r="C18" s="35">
        <v>4</v>
      </c>
      <c r="D18" s="48" t="s">
        <v>78</v>
      </c>
      <c r="E18" s="48"/>
      <c r="F18" s="8" t="s">
        <v>57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D15" sqref="D15:E16"/>
    </sheetView>
  </sheetViews>
  <sheetFormatPr defaultRowHeight="14.4" x14ac:dyDescent="0.3"/>
  <cols>
    <col min="1" max="1" width="12" customWidth="1"/>
    <col min="2" max="2" width="20.44140625" bestFit="1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77734375" bestFit="1" customWidth="1"/>
  </cols>
  <sheetData>
    <row r="1" spans="1:7" x14ac:dyDescent="0.3">
      <c r="A1" s="1" t="s">
        <v>69</v>
      </c>
    </row>
    <row r="2" spans="1:7" x14ac:dyDescent="0.3">
      <c r="A2" s="1"/>
    </row>
    <row r="3" spans="1:7" x14ac:dyDescent="0.3">
      <c r="A3" s="1" t="s">
        <v>59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42">
        <v>19</v>
      </c>
      <c r="B5" s="42" t="str">
        <f>'Final League Standings'!B20</f>
        <v>Ryan Jabs</v>
      </c>
      <c r="C5" s="42">
        <v>4</v>
      </c>
      <c r="D5" s="42" t="s">
        <v>56</v>
      </c>
      <c r="E5" s="60"/>
      <c r="F5" s="61"/>
      <c r="G5" s="43" t="s">
        <v>79</v>
      </c>
    </row>
    <row r="6" spans="1:7" ht="21" customHeight="1" x14ac:dyDescent="0.3">
      <c r="A6" s="31">
        <v>20</v>
      </c>
      <c r="B6" s="31" t="str">
        <f>'Final League Standings'!B21</f>
        <v>Kent Aldous</v>
      </c>
      <c r="C6" s="31">
        <v>0</v>
      </c>
      <c r="D6" s="31" t="s">
        <v>56</v>
      </c>
      <c r="E6" s="58"/>
      <c r="F6" s="59"/>
      <c r="G6" t="s">
        <v>90</v>
      </c>
    </row>
    <row r="7" spans="1:7" ht="21" customHeight="1" x14ac:dyDescent="0.3">
      <c r="A7" s="42">
        <v>23</v>
      </c>
      <c r="B7" s="42" t="str">
        <f>'Final League Standings'!B24</f>
        <v>Sandra Von Skopczynski</v>
      </c>
      <c r="C7" s="42">
        <v>2</v>
      </c>
      <c r="D7" s="42" t="s">
        <v>56</v>
      </c>
      <c r="E7" s="60"/>
      <c r="F7" s="61"/>
      <c r="G7" s="43" t="s">
        <v>79</v>
      </c>
    </row>
    <row r="8" spans="1:7" ht="21" customHeight="1" x14ac:dyDescent="0.3">
      <c r="A8" s="40">
        <v>24</v>
      </c>
      <c r="B8" s="40" t="str">
        <f>'Final League Standings'!B25</f>
        <v>Darryl Hart</v>
      </c>
      <c r="C8" s="31">
        <v>1</v>
      </c>
      <c r="D8" s="31" t="s">
        <v>56</v>
      </c>
      <c r="E8" s="58"/>
      <c r="F8" s="59"/>
      <c r="G8" t="s">
        <v>91</v>
      </c>
    </row>
    <row r="9" spans="1:7" x14ac:dyDescent="0.3">
      <c r="A9" s="51" t="s">
        <v>6</v>
      </c>
      <c r="B9" s="51"/>
      <c r="C9" s="4">
        <v>7</v>
      </c>
      <c r="D9" s="5"/>
      <c r="E9" s="51" t="s">
        <v>7</v>
      </c>
      <c r="F9" s="51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82</v>
      </c>
    </row>
    <row r="14" spans="1:7" x14ac:dyDescent="0.3">
      <c r="A14" s="54" t="s">
        <v>1</v>
      </c>
      <c r="B14" s="54"/>
      <c r="C14" s="32" t="s">
        <v>9</v>
      </c>
      <c r="D14" s="54" t="s">
        <v>2</v>
      </c>
      <c r="E14" s="54"/>
      <c r="F14" s="32" t="s">
        <v>10</v>
      </c>
    </row>
    <row r="15" spans="1:7" ht="42.6" customHeight="1" x14ac:dyDescent="0.3">
      <c r="A15" s="48" t="str">
        <f>B8</f>
        <v>Darryl Hart</v>
      </c>
      <c r="B15" s="48"/>
      <c r="C15" s="35">
        <v>1</v>
      </c>
      <c r="D15" s="49">
        <v>5386600</v>
      </c>
      <c r="E15" s="49"/>
      <c r="F15" s="38">
        <v>1</v>
      </c>
    </row>
    <row r="16" spans="1:7" ht="42.6" customHeight="1" x14ac:dyDescent="0.3">
      <c r="A16" s="48" t="str">
        <f>B7</f>
        <v>Sandra Von Skopczynski</v>
      </c>
      <c r="B16" s="48"/>
      <c r="C16" s="35">
        <v>2</v>
      </c>
      <c r="D16" s="49">
        <v>5648990</v>
      </c>
      <c r="E16" s="49"/>
      <c r="F16" s="38">
        <v>2</v>
      </c>
    </row>
    <row r="17" spans="1:6" ht="42.6" customHeight="1" x14ac:dyDescent="0.3">
      <c r="A17" s="48" t="str">
        <f>B6</f>
        <v>Kent Aldous</v>
      </c>
      <c r="B17" s="48"/>
      <c r="C17" s="35">
        <v>3</v>
      </c>
      <c r="D17" s="48" t="s">
        <v>78</v>
      </c>
      <c r="E17" s="48"/>
      <c r="F17" s="38">
        <v>0</v>
      </c>
    </row>
    <row r="18" spans="1:6" ht="42.6" customHeight="1" x14ac:dyDescent="0.3">
      <c r="A18" s="48" t="str">
        <f>B5</f>
        <v>Ryan Jabs</v>
      </c>
      <c r="B18" s="48"/>
      <c r="C18" s="35">
        <v>4</v>
      </c>
      <c r="D18" s="49">
        <v>10809000</v>
      </c>
      <c r="E18" s="49"/>
      <c r="F18" s="38">
        <v>4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A15" sqref="A15:B15"/>
    </sheetView>
  </sheetViews>
  <sheetFormatPr defaultRowHeight="14.4" x14ac:dyDescent="0.3"/>
  <cols>
    <col min="1" max="1" width="12" customWidth="1"/>
    <col min="2" max="2" width="20.44140625" bestFit="1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20.6640625" bestFit="1" customWidth="1"/>
  </cols>
  <sheetData>
    <row r="1" spans="1:7" x14ac:dyDescent="0.3">
      <c r="A1" s="1" t="s">
        <v>69</v>
      </c>
    </row>
    <row r="2" spans="1:7" x14ac:dyDescent="0.3">
      <c r="A2" s="1"/>
    </row>
    <row r="3" spans="1:7" x14ac:dyDescent="0.3">
      <c r="A3" s="1" t="s">
        <v>65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x14ac:dyDescent="0.3">
      <c r="A5" s="31">
        <v>17</v>
      </c>
      <c r="B5" s="31" t="str">
        <f>'Final League Standings'!B18</f>
        <v>Mark Stephens</v>
      </c>
      <c r="C5" s="31">
        <v>5</v>
      </c>
      <c r="D5" s="31" t="s">
        <v>56</v>
      </c>
      <c r="E5" s="58"/>
      <c r="F5" s="59"/>
      <c r="G5" t="s">
        <v>94</v>
      </c>
    </row>
    <row r="6" spans="1:7" x14ac:dyDescent="0.3">
      <c r="A6" s="31">
        <v>18</v>
      </c>
      <c r="B6" s="31" t="str">
        <f>'Final League Standings'!B19</f>
        <v>Duane Cheremshynski</v>
      </c>
      <c r="C6" s="31">
        <v>5</v>
      </c>
      <c r="D6" s="31" t="s">
        <v>56</v>
      </c>
      <c r="E6" s="58"/>
      <c r="F6" s="59"/>
      <c r="G6" t="s">
        <v>93</v>
      </c>
    </row>
    <row r="7" spans="1:7" x14ac:dyDescent="0.3">
      <c r="A7" s="42">
        <v>19</v>
      </c>
      <c r="B7" s="42" t="s">
        <v>45</v>
      </c>
      <c r="C7" s="42">
        <v>10</v>
      </c>
      <c r="D7" s="42" t="s">
        <v>56</v>
      </c>
      <c r="E7" s="60"/>
      <c r="F7" s="61"/>
      <c r="G7" s="43" t="s">
        <v>92</v>
      </c>
    </row>
    <row r="8" spans="1:7" x14ac:dyDescent="0.3">
      <c r="A8" s="31">
        <v>23</v>
      </c>
      <c r="B8" s="40" t="s">
        <v>50</v>
      </c>
      <c r="C8" s="31">
        <v>1</v>
      </c>
      <c r="D8" s="31" t="s">
        <v>56</v>
      </c>
      <c r="E8" s="58"/>
      <c r="F8" s="59"/>
      <c r="G8" t="s">
        <v>95</v>
      </c>
    </row>
    <row r="9" spans="1:7" x14ac:dyDescent="0.3">
      <c r="A9" s="51" t="s">
        <v>6</v>
      </c>
      <c r="B9" s="51"/>
      <c r="C9" s="4">
        <v>21</v>
      </c>
      <c r="D9" s="5"/>
      <c r="E9" s="51" t="s">
        <v>7</v>
      </c>
      <c r="F9" s="51"/>
    </row>
    <row r="10" spans="1:7" x14ac:dyDescent="0.3">
      <c r="A10" s="52" t="s">
        <v>58</v>
      </c>
      <c r="B10" s="53"/>
      <c r="C10" s="53"/>
      <c r="D10" s="53"/>
      <c r="E10" s="53"/>
      <c r="F10" s="53"/>
    </row>
    <row r="12" spans="1:7" x14ac:dyDescent="0.3">
      <c r="A12" s="6" t="s">
        <v>8</v>
      </c>
      <c r="B12" s="26" t="s">
        <v>67</v>
      </c>
    </row>
    <row r="13" spans="1:7" x14ac:dyDescent="0.3">
      <c r="A13" s="54" t="s">
        <v>1</v>
      </c>
      <c r="B13" s="54"/>
      <c r="C13" s="32" t="s">
        <v>9</v>
      </c>
      <c r="D13" s="54" t="s">
        <v>2</v>
      </c>
      <c r="E13" s="54"/>
      <c r="F13" s="32" t="s">
        <v>10</v>
      </c>
    </row>
    <row r="14" spans="1:7" ht="20.399999999999999" customHeight="1" x14ac:dyDescent="0.3">
      <c r="A14" s="64" t="s">
        <v>50</v>
      </c>
      <c r="B14" s="64"/>
      <c r="C14" s="31">
        <v>1</v>
      </c>
      <c r="D14" s="49">
        <v>10531800</v>
      </c>
      <c r="E14" s="49"/>
      <c r="F14" s="38">
        <v>1</v>
      </c>
    </row>
    <row r="15" spans="1:7" ht="20.399999999999999" customHeight="1" x14ac:dyDescent="0.3">
      <c r="A15" s="64" t="s">
        <v>45</v>
      </c>
      <c r="B15" s="64"/>
      <c r="C15" s="31">
        <v>2</v>
      </c>
      <c r="D15" s="49">
        <v>29640520</v>
      </c>
      <c r="E15" s="49"/>
      <c r="F15" s="38">
        <v>4</v>
      </c>
    </row>
    <row r="16" spans="1:7" ht="20.399999999999999" customHeight="1" x14ac:dyDescent="0.3">
      <c r="A16" s="64" t="str">
        <f>B6</f>
        <v>Duane Cheremshynski</v>
      </c>
      <c r="B16" s="64"/>
      <c r="C16" s="31">
        <v>3</v>
      </c>
      <c r="D16" s="49">
        <v>9433920</v>
      </c>
      <c r="E16" s="49"/>
      <c r="F16" s="38">
        <v>0</v>
      </c>
    </row>
    <row r="17" spans="1:6" ht="20.399999999999999" customHeight="1" x14ac:dyDescent="0.3">
      <c r="A17" s="64" t="str">
        <f>B5</f>
        <v>Mark Stephens</v>
      </c>
      <c r="B17" s="64"/>
      <c r="C17" s="31">
        <v>4</v>
      </c>
      <c r="D17" s="49">
        <v>11369440</v>
      </c>
      <c r="E17" s="49"/>
      <c r="F17" s="38">
        <v>2</v>
      </c>
    </row>
    <row r="18" spans="1:6" x14ac:dyDescent="0.3">
      <c r="C18" s="7"/>
    </row>
    <row r="19" spans="1:6" x14ac:dyDescent="0.3">
      <c r="A19" s="6" t="s">
        <v>11</v>
      </c>
      <c r="B19" s="28" t="s">
        <v>68</v>
      </c>
    </row>
    <row r="20" spans="1:6" x14ac:dyDescent="0.3">
      <c r="A20" s="54" t="s">
        <v>1</v>
      </c>
      <c r="B20" s="54"/>
      <c r="C20" s="32" t="s">
        <v>9</v>
      </c>
      <c r="D20" s="54" t="s">
        <v>2</v>
      </c>
      <c r="E20" s="54"/>
      <c r="F20" s="32" t="s">
        <v>10</v>
      </c>
    </row>
    <row r="21" spans="1:6" ht="20.399999999999999" customHeight="1" x14ac:dyDescent="0.3">
      <c r="A21" s="64" t="s">
        <v>50</v>
      </c>
      <c r="B21" s="64"/>
      <c r="C21" s="31">
        <v>1</v>
      </c>
      <c r="D21" s="49">
        <v>3811170</v>
      </c>
      <c r="E21" s="49"/>
      <c r="F21" s="38">
        <v>0</v>
      </c>
    </row>
    <row r="22" spans="1:6" ht="20.399999999999999" customHeight="1" x14ac:dyDescent="0.3">
      <c r="A22" s="64" t="s">
        <v>45</v>
      </c>
      <c r="B22" s="64"/>
      <c r="C22" s="31">
        <v>2</v>
      </c>
      <c r="D22" s="49">
        <v>19514400</v>
      </c>
      <c r="E22" s="49"/>
      <c r="F22" s="38">
        <v>2</v>
      </c>
    </row>
    <row r="23" spans="1:6" ht="20.399999999999999" customHeight="1" x14ac:dyDescent="0.3">
      <c r="A23" s="64" t="str">
        <f>B6</f>
        <v>Duane Cheremshynski</v>
      </c>
      <c r="B23" s="64"/>
      <c r="C23" s="31">
        <v>3</v>
      </c>
      <c r="D23" s="49">
        <v>34335210</v>
      </c>
      <c r="E23" s="49"/>
      <c r="F23" s="38">
        <v>4</v>
      </c>
    </row>
    <row r="24" spans="1:6" ht="20.399999999999999" customHeight="1" x14ac:dyDescent="0.3">
      <c r="A24" s="64" t="str">
        <f>B5</f>
        <v>Mark Stephens</v>
      </c>
      <c r="B24" s="64"/>
      <c r="C24" s="31">
        <v>4</v>
      </c>
      <c r="D24" s="49">
        <v>14395400</v>
      </c>
      <c r="E24" s="49"/>
      <c r="F24" s="38">
        <v>1</v>
      </c>
    </row>
    <row r="26" spans="1:6" x14ac:dyDescent="0.3">
      <c r="A26" s="6" t="s">
        <v>12</v>
      </c>
      <c r="B26" s="27" t="s">
        <v>53</v>
      </c>
    </row>
    <row r="27" spans="1:6" x14ac:dyDescent="0.3">
      <c r="A27" s="54" t="s">
        <v>1</v>
      </c>
      <c r="B27" s="54"/>
      <c r="C27" s="32" t="s">
        <v>9</v>
      </c>
      <c r="D27" s="54" t="s">
        <v>2</v>
      </c>
      <c r="E27" s="54"/>
      <c r="F27" s="32" t="s">
        <v>10</v>
      </c>
    </row>
    <row r="28" spans="1:6" ht="20.399999999999999" customHeight="1" x14ac:dyDescent="0.3">
      <c r="A28" s="64" t="s">
        <v>50</v>
      </c>
      <c r="B28" s="64"/>
      <c r="C28" s="31">
        <v>1</v>
      </c>
      <c r="D28" s="49">
        <v>2144080</v>
      </c>
      <c r="E28" s="49"/>
      <c r="F28" s="38">
        <v>0</v>
      </c>
    </row>
    <row r="29" spans="1:6" ht="20.399999999999999" customHeight="1" x14ac:dyDescent="0.3">
      <c r="A29" s="64" t="s">
        <v>45</v>
      </c>
      <c r="B29" s="64"/>
      <c r="C29" s="31">
        <v>2</v>
      </c>
      <c r="D29" s="49">
        <v>35082150</v>
      </c>
      <c r="E29" s="49"/>
      <c r="F29" s="38">
        <v>4</v>
      </c>
    </row>
    <row r="30" spans="1:6" ht="20.399999999999999" customHeight="1" x14ac:dyDescent="0.3">
      <c r="A30" s="64" t="str">
        <f>B6</f>
        <v>Duane Cheremshynski</v>
      </c>
      <c r="B30" s="64"/>
      <c r="C30" s="31">
        <v>3</v>
      </c>
      <c r="D30" s="49">
        <v>3926560</v>
      </c>
      <c r="E30" s="49"/>
      <c r="F30" s="38">
        <v>1</v>
      </c>
    </row>
    <row r="31" spans="1:6" ht="20.399999999999999" customHeight="1" x14ac:dyDescent="0.3">
      <c r="A31" s="64" t="str">
        <f>B5</f>
        <v>Mark Stephens</v>
      </c>
      <c r="B31" s="64"/>
      <c r="C31" s="31">
        <v>4</v>
      </c>
      <c r="D31" s="49">
        <v>17545560</v>
      </c>
      <c r="E31" s="49"/>
      <c r="F31" s="38">
        <v>2</v>
      </c>
    </row>
    <row r="33" spans="1:6" x14ac:dyDescent="0.3">
      <c r="A33" s="6" t="s">
        <v>83</v>
      </c>
      <c r="B33" s="45" t="s">
        <v>68</v>
      </c>
    </row>
    <row r="34" spans="1:6" x14ac:dyDescent="0.3">
      <c r="A34" s="54" t="s">
        <v>1</v>
      </c>
      <c r="B34" s="54"/>
      <c r="C34" s="39" t="s">
        <v>9</v>
      </c>
      <c r="D34" s="54" t="s">
        <v>2</v>
      </c>
      <c r="E34" s="54"/>
      <c r="F34" s="39" t="s">
        <v>10</v>
      </c>
    </row>
    <row r="35" spans="1:6" x14ac:dyDescent="0.3">
      <c r="A35" s="64" t="str">
        <f>B6</f>
        <v>Duane Cheremshynski</v>
      </c>
      <c r="B35" s="64"/>
      <c r="C35" s="40">
        <v>3</v>
      </c>
      <c r="D35" s="49">
        <v>31284190</v>
      </c>
      <c r="E35" s="49"/>
      <c r="F35" s="38">
        <v>1</v>
      </c>
    </row>
    <row r="36" spans="1:6" x14ac:dyDescent="0.3">
      <c r="A36" s="64" t="str">
        <f>B5</f>
        <v>Mark Stephens</v>
      </c>
      <c r="B36" s="64"/>
      <c r="C36" s="40">
        <v>4</v>
      </c>
      <c r="D36" s="49">
        <v>14268910</v>
      </c>
      <c r="E36" s="49"/>
      <c r="F36" s="38">
        <v>0</v>
      </c>
    </row>
  </sheetData>
  <mergeCells count="44">
    <mergeCell ref="A31:B31"/>
    <mergeCell ref="D31:E31"/>
    <mergeCell ref="A28:B28"/>
    <mergeCell ref="D28:E28"/>
    <mergeCell ref="A29:B29"/>
    <mergeCell ref="D29:E29"/>
    <mergeCell ref="A30:B30"/>
    <mergeCell ref="D30:E30"/>
    <mergeCell ref="A23:B23"/>
    <mergeCell ref="D23:E23"/>
    <mergeCell ref="A24:B24"/>
    <mergeCell ref="D24:E24"/>
    <mergeCell ref="A27:B27"/>
    <mergeCell ref="D27:E27"/>
    <mergeCell ref="A20:B20"/>
    <mergeCell ref="D20:E20"/>
    <mergeCell ref="A21:B21"/>
    <mergeCell ref="D21:E21"/>
    <mergeCell ref="A22:B22"/>
    <mergeCell ref="D22:E22"/>
    <mergeCell ref="A17:B17"/>
    <mergeCell ref="D17:E17"/>
    <mergeCell ref="A13:B13"/>
    <mergeCell ref="D13:E13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  <mergeCell ref="A35:B35"/>
    <mergeCell ref="D35:E35"/>
    <mergeCell ref="A36:B36"/>
    <mergeCell ref="D36:E36"/>
    <mergeCell ref="A34:B34"/>
    <mergeCell ref="D34:E34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F16" sqref="F16"/>
    </sheetView>
  </sheetViews>
  <sheetFormatPr defaultRowHeight="14.4" x14ac:dyDescent="0.3"/>
  <cols>
    <col min="1" max="1" width="5.6640625" bestFit="1" customWidth="1"/>
    <col min="2" max="2" width="20.44140625" bestFit="1" customWidth="1"/>
    <col min="3" max="3" width="32.44140625" bestFit="1" customWidth="1"/>
  </cols>
  <sheetData>
    <row r="1" spans="1:3" x14ac:dyDescent="0.3">
      <c r="A1" s="9" t="s">
        <v>3</v>
      </c>
      <c r="B1" s="9" t="s">
        <v>1</v>
      </c>
      <c r="C1" s="9" t="s">
        <v>121</v>
      </c>
    </row>
    <row r="2" spans="1:3" x14ac:dyDescent="0.3">
      <c r="A2" s="11">
        <v>1</v>
      </c>
      <c r="B2" s="40" t="s">
        <v>25</v>
      </c>
      <c r="C2" s="41" t="s">
        <v>115</v>
      </c>
    </row>
    <row r="3" spans="1:3" x14ac:dyDescent="0.3">
      <c r="A3" s="11">
        <v>2</v>
      </c>
      <c r="B3" s="40" t="s">
        <v>32</v>
      </c>
      <c r="C3" s="41" t="s">
        <v>116</v>
      </c>
    </row>
    <row r="4" spans="1:3" x14ac:dyDescent="0.3">
      <c r="A4" s="11">
        <v>3</v>
      </c>
      <c r="B4" s="40" t="s">
        <v>29</v>
      </c>
      <c r="C4" s="41" t="s">
        <v>117</v>
      </c>
    </row>
    <row r="5" spans="1:3" x14ac:dyDescent="0.3">
      <c r="A5" s="11">
        <v>4</v>
      </c>
      <c r="B5" s="40" t="s">
        <v>31</v>
      </c>
      <c r="C5" s="41" t="s">
        <v>118</v>
      </c>
    </row>
    <row r="6" spans="1:3" x14ac:dyDescent="0.3">
      <c r="A6" s="11">
        <v>5</v>
      </c>
      <c r="B6" s="40" t="s">
        <v>30</v>
      </c>
      <c r="C6" s="47"/>
    </row>
    <row r="7" spans="1:3" x14ac:dyDescent="0.3">
      <c r="A7" s="11">
        <v>6</v>
      </c>
      <c r="B7" s="40" t="s">
        <v>27</v>
      </c>
      <c r="C7" s="47"/>
    </row>
    <row r="8" spans="1:3" x14ac:dyDescent="0.3">
      <c r="A8" s="11">
        <v>7</v>
      </c>
      <c r="B8" s="40" t="s">
        <v>37</v>
      </c>
      <c r="C8" s="47"/>
    </row>
    <row r="9" spans="1:3" x14ac:dyDescent="0.3">
      <c r="A9" s="11">
        <v>8</v>
      </c>
      <c r="B9" s="40" t="s">
        <v>33</v>
      </c>
      <c r="C9" s="47"/>
    </row>
    <row r="10" spans="1:3" x14ac:dyDescent="0.3">
      <c r="A10" s="11">
        <v>9</v>
      </c>
      <c r="B10" s="40" t="s">
        <v>39</v>
      </c>
      <c r="C10" s="47"/>
    </row>
    <row r="11" spans="1:3" x14ac:dyDescent="0.3">
      <c r="A11" s="11">
        <v>10</v>
      </c>
      <c r="B11" s="40" t="s">
        <v>34</v>
      </c>
      <c r="C11" s="47"/>
    </row>
    <row r="12" spans="1:3" x14ac:dyDescent="0.3">
      <c r="A12" s="11">
        <v>11</v>
      </c>
      <c r="B12" s="40" t="s">
        <v>35</v>
      </c>
      <c r="C12" s="47"/>
    </row>
    <row r="13" spans="1:3" x14ac:dyDescent="0.3">
      <c r="A13" s="11">
        <v>12</v>
      </c>
      <c r="B13" s="40" t="s">
        <v>36</v>
      </c>
      <c r="C13" s="47"/>
    </row>
    <row r="14" spans="1:3" x14ac:dyDescent="0.3">
      <c r="A14" s="11">
        <v>13</v>
      </c>
      <c r="B14" s="40" t="s">
        <v>40</v>
      </c>
      <c r="C14" s="47"/>
    </row>
    <row r="15" spans="1:3" x14ac:dyDescent="0.3">
      <c r="A15" s="11">
        <v>14</v>
      </c>
      <c r="B15" s="40" t="s">
        <v>42</v>
      </c>
      <c r="C15" s="47"/>
    </row>
    <row r="16" spans="1:3" x14ac:dyDescent="0.3">
      <c r="A16" s="11">
        <v>15</v>
      </c>
      <c r="B16" s="40" t="s">
        <v>38</v>
      </c>
      <c r="C16" s="47"/>
    </row>
    <row r="17" spans="1:3" x14ac:dyDescent="0.3">
      <c r="A17" s="11">
        <v>16</v>
      </c>
      <c r="B17" s="41" t="s">
        <v>43</v>
      </c>
      <c r="C17" s="47"/>
    </row>
    <row r="18" spans="1:3" x14ac:dyDescent="0.3">
      <c r="A18" s="19">
        <v>17</v>
      </c>
      <c r="B18" s="20" t="s">
        <v>45</v>
      </c>
      <c r="C18" s="41" t="s">
        <v>119</v>
      </c>
    </row>
    <row r="19" spans="1:3" x14ac:dyDescent="0.3">
      <c r="A19" s="11">
        <v>18</v>
      </c>
      <c r="B19" s="40" t="s">
        <v>41</v>
      </c>
      <c r="C19" s="41" t="s">
        <v>120</v>
      </c>
    </row>
    <row r="20" spans="1:3" x14ac:dyDescent="0.3">
      <c r="A20" s="11">
        <v>19</v>
      </c>
      <c r="B20" s="40" t="s">
        <v>44</v>
      </c>
      <c r="C20" s="47"/>
    </row>
    <row r="21" spans="1:3" x14ac:dyDescent="0.3">
      <c r="A21" s="11">
        <v>20</v>
      </c>
      <c r="B21" s="41" t="s">
        <v>50</v>
      </c>
      <c r="C21" s="47"/>
    </row>
    <row r="22" spans="1:3" x14ac:dyDescent="0.3">
      <c r="A22" s="11">
        <v>21</v>
      </c>
      <c r="B22" s="40" t="s">
        <v>49</v>
      </c>
      <c r="C22" s="47"/>
    </row>
    <row r="23" spans="1:3" x14ac:dyDescent="0.3">
      <c r="A23" s="11">
        <v>22</v>
      </c>
      <c r="B23" s="40" t="s">
        <v>46</v>
      </c>
      <c r="C23" s="47"/>
    </row>
    <row r="24" spans="1:3" x14ac:dyDescent="0.3">
      <c r="A24" s="11">
        <v>23</v>
      </c>
      <c r="B24" s="40" t="s">
        <v>47</v>
      </c>
      <c r="C24" s="47"/>
    </row>
    <row r="25" spans="1:3" x14ac:dyDescent="0.3">
      <c r="A25" s="11">
        <v>24</v>
      </c>
      <c r="B25" s="40" t="s">
        <v>48</v>
      </c>
      <c r="C25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D15" sqref="D15:E15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44140625" bestFit="1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59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31">
        <v>13</v>
      </c>
      <c r="B5" s="31" t="str">
        <f>'Final League Standings'!B14</f>
        <v>Lauren Wheeler</v>
      </c>
      <c r="C5" s="31">
        <v>1</v>
      </c>
      <c r="D5" s="31" t="s">
        <v>56</v>
      </c>
      <c r="E5" s="58"/>
      <c r="F5" s="59"/>
      <c r="G5" t="s">
        <v>98</v>
      </c>
    </row>
    <row r="6" spans="1:7" ht="21" customHeight="1" x14ac:dyDescent="0.3">
      <c r="A6" s="42">
        <v>14</v>
      </c>
      <c r="B6" s="42" t="str">
        <f>'Final League Standings'!B15</f>
        <v>Rick Halisky</v>
      </c>
      <c r="C6" s="42">
        <v>2</v>
      </c>
      <c r="D6" s="42" t="s">
        <v>56</v>
      </c>
      <c r="E6" s="60"/>
      <c r="F6" s="61"/>
      <c r="G6" s="43" t="s">
        <v>79</v>
      </c>
    </row>
    <row r="7" spans="1:7" ht="21" customHeight="1" x14ac:dyDescent="0.3">
      <c r="A7" s="42">
        <v>15</v>
      </c>
      <c r="B7" s="42" t="str">
        <f>'Final League Standings'!B16</f>
        <v>Chad Lucyk</v>
      </c>
      <c r="C7" s="42">
        <v>4</v>
      </c>
      <c r="D7" s="42" t="s">
        <v>56</v>
      </c>
      <c r="E7" s="60"/>
      <c r="F7" s="61"/>
      <c r="G7" s="43" t="s">
        <v>79</v>
      </c>
    </row>
    <row r="8" spans="1:7" ht="21" customHeight="1" x14ac:dyDescent="0.3">
      <c r="A8" s="31">
        <v>16</v>
      </c>
      <c r="B8" s="31" t="str">
        <f>'Final League Standings'!B17</f>
        <v>Chris Von Skopczynski</v>
      </c>
      <c r="C8" s="31">
        <v>0</v>
      </c>
      <c r="D8" s="31" t="s">
        <v>56</v>
      </c>
      <c r="E8" s="58"/>
      <c r="F8" s="59"/>
      <c r="G8" t="s">
        <v>97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96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Chris Von Skopczynski</v>
      </c>
      <c r="B15" s="48"/>
      <c r="C15" s="35">
        <v>1</v>
      </c>
      <c r="D15" s="49">
        <v>6265770</v>
      </c>
      <c r="E15" s="49"/>
      <c r="F15" s="38">
        <v>0</v>
      </c>
    </row>
    <row r="16" spans="1:7" ht="42.6" customHeight="1" x14ac:dyDescent="0.3">
      <c r="A16" s="48" t="str">
        <f>B7</f>
        <v>Chad Lucyk</v>
      </c>
      <c r="B16" s="48"/>
      <c r="C16" s="35">
        <v>2</v>
      </c>
      <c r="D16" s="49">
        <v>20493620</v>
      </c>
      <c r="E16" s="49"/>
      <c r="F16" s="38">
        <v>4</v>
      </c>
    </row>
    <row r="17" spans="1:6" ht="42.6" customHeight="1" x14ac:dyDescent="0.3">
      <c r="A17" s="48" t="str">
        <f>B6</f>
        <v>Rick Halisky</v>
      </c>
      <c r="B17" s="48"/>
      <c r="C17" s="35">
        <v>3</v>
      </c>
      <c r="D17" s="49">
        <v>12999130</v>
      </c>
      <c r="E17" s="49"/>
      <c r="F17" s="38">
        <v>2</v>
      </c>
    </row>
    <row r="18" spans="1:6" ht="42.6" customHeight="1" x14ac:dyDescent="0.3">
      <c r="A18" s="48" t="str">
        <f>B5</f>
        <v>Lauren Wheeler</v>
      </c>
      <c r="B18" s="48"/>
      <c r="C18" s="35">
        <v>4</v>
      </c>
      <c r="D18" s="49">
        <v>1867500</v>
      </c>
      <c r="E18" s="49"/>
      <c r="F18" s="38">
        <v>1</v>
      </c>
    </row>
    <row r="19" spans="1:6" x14ac:dyDescent="0.3">
      <c r="C19" s="7"/>
    </row>
  </sheetData>
  <mergeCells count="18">
    <mergeCell ref="E4:F4"/>
    <mergeCell ref="E5:F5"/>
    <mergeCell ref="E6:F6"/>
    <mergeCell ref="E7:F7"/>
    <mergeCell ref="E8:F8"/>
    <mergeCell ref="A18:B18"/>
    <mergeCell ref="D18:E18"/>
    <mergeCell ref="A9:B9"/>
    <mergeCell ref="A10:F10"/>
    <mergeCell ref="A14:B14"/>
    <mergeCell ref="D14:E14"/>
    <mergeCell ref="A15:B15"/>
    <mergeCell ref="D15:E15"/>
    <mergeCell ref="E9:F9"/>
    <mergeCell ref="A16:B16"/>
    <mergeCell ref="D16:E16"/>
    <mergeCell ref="A17:B17"/>
    <mergeCell ref="D17:E17"/>
  </mergeCells>
  <pageMargins left="0.2" right="0.2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6" sqref="G6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44140625" bestFit="1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60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42">
        <v>11</v>
      </c>
      <c r="B5" s="42" t="str">
        <f>'Final League Standings'!B12</f>
        <v>Jason Zazula</v>
      </c>
      <c r="C5" s="42">
        <v>4</v>
      </c>
      <c r="D5" s="42" t="s">
        <v>56</v>
      </c>
      <c r="E5" s="60"/>
      <c r="F5" s="61"/>
      <c r="G5" s="43" t="s">
        <v>79</v>
      </c>
    </row>
    <row r="6" spans="1:7" ht="21" customHeight="1" x14ac:dyDescent="0.3">
      <c r="A6" s="31">
        <v>12</v>
      </c>
      <c r="B6" s="31" t="str">
        <f>'Final League Standings'!B13</f>
        <v>Gary Kelemen</v>
      </c>
      <c r="C6" s="31">
        <v>1</v>
      </c>
      <c r="D6" s="31" t="s">
        <v>56</v>
      </c>
      <c r="E6" s="58"/>
      <c r="F6" s="59"/>
      <c r="G6" t="s">
        <v>101</v>
      </c>
    </row>
    <row r="7" spans="1:7" ht="21" customHeight="1" x14ac:dyDescent="0.3">
      <c r="A7" s="42">
        <v>14</v>
      </c>
      <c r="B7" s="42" t="str">
        <f>'Final League Standings'!B15</f>
        <v>Rick Halisky</v>
      </c>
      <c r="C7" s="42">
        <v>2</v>
      </c>
      <c r="D7" s="42" t="s">
        <v>56</v>
      </c>
      <c r="E7" s="60"/>
      <c r="F7" s="61"/>
      <c r="G7" s="43" t="s">
        <v>79</v>
      </c>
    </row>
    <row r="8" spans="1:7" ht="21" customHeight="1" x14ac:dyDescent="0.3">
      <c r="A8" s="46">
        <v>15</v>
      </c>
      <c r="B8" s="46" t="str">
        <f>'Final League Standings'!B16</f>
        <v>Chad Lucyk</v>
      </c>
      <c r="C8" s="31">
        <v>0</v>
      </c>
      <c r="D8" s="31" t="s">
        <v>56</v>
      </c>
      <c r="E8" s="58"/>
      <c r="F8" s="59"/>
      <c r="G8" t="s">
        <v>100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99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Chad Lucyk</v>
      </c>
      <c r="B15" s="48"/>
      <c r="C15" s="35">
        <v>1</v>
      </c>
      <c r="D15" s="49">
        <v>3476120</v>
      </c>
      <c r="E15" s="49"/>
      <c r="F15" s="38">
        <v>0</v>
      </c>
    </row>
    <row r="16" spans="1:7" ht="42.6" customHeight="1" x14ac:dyDescent="0.3">
      <c r="A16" s="48" t="str">
        <f>B7</f>
        <v>Rick Halisky</v>
      </c>
      <c r="B16" s="48"/>
      <c r="C16" s="35">
        <v>2</v>
      </c>
      <c r="D16" s="49">
        <v>8123800</v>
      </c>
      <c r="E16" s="49"/>
      <c r="F16" s="38">
        <v>2</v>
      </c>
    </row>
    <row r="17" spans="1:6" ht="42.6" customHeight="1" x14ac:dyDescent="0.3">
      <c r="A17" s="48" t="str">
        <f>B6</f>
        <v>Gary Kelemen</v>
      </c>
      <c r="B17" s="48"/>
      <c r="C17" s="35">
        <v>3</v>
      </c>
      <c r="D17" s="49">
        <v>5386730</v>
      </c>
      <c r="E17" s="49"/>
      <c r="F17" s="38">
        <v>1</v>
      </c>
    </row>
    <row r="18" spans="1:6" ht="42.6" customHeight="1" x14ac:dyDescent="0.3">
      <c r="A18" s="48" t="str">
        <f>B5</f>
        <v>Jason Zazula</v>
      </c>
      <c r="B18" s="48"/>
      <c r="C18" s="35">
        <v>4</v>
      </c>
      <c r="D18" s="49">
        <v>24017310</v>
      </c>
      <c r="E18" s="49"/>
      <c r="F18" s="38">
        <v>4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G16" sqref="G16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44140625" bestFit="1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61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31">
        <v>9</v>
      </c>
      <c r="B5" s="31" t="str">
        <f>'Final League Standings'!B10</f>
        <v>Winston Tuttle</v>
      </c>
      <c r="C5" s="31">
        <v>0</v>
      </c>
      <c r="D5" s="31" t="s">
        <v>56</v>
      </c>
      <c r="E5" s="58"/>
      <c r="F5" s="59"/>
      <c r="G5" t="s">
        <v>105</v>
      </c>
    </row>
    <row r="6" spans="1:7" ht="21" customHeight="1" x14ac:dyDescent="0.3">
      <c r="A6" s="42">
        <v>10</v>
      </c>
      <c r="B6" s="42" t="str">
        <f>'Final League Standings'!B11</f>
        <v>William LePage</v>
      </c>
      <c r="C6" s="42">
        <v>2</v>
      </c>
      <c r="D6" s="42" t="s">
        <v>56</v>
      </c>
      <c r="E6" s="60"/>
      <c r="F6" s="61"/>
      <c r="G6" s="43" t="s">
        <v>79</v>
      </c>
    </row>
    <row r="7" spans="1:7" ht="21" customHeight="1" x14ac:dyDescent="0.3">
      <c r="A7" s="40">
        <v>11</v>
      </c>
      <c r="B7" s="40" t="str">
        <f>'Final League Standings'!B12</f>
        <v>Jason Zazula</v>
      </c>
      <c r="C7" s="31">
        <v>1</v>
      </c>
      <c r="D7" s="31" t="s">
        <v>56</v>
      </c>
      <c r="E7" s="58"/>
      <c r="F7" s="59"/>
      <c r="G7" t="s">
        <v>106</v>
      </c>
    </row>
    <row r="8" spans="1:7" ht="21" customHeight="1" x14ac:dyDescent="0.3">
      <c r="A8" s="42">
        <v>14</v>
      </c>
      <c r="B8" s="42" t="str">
        <f>'Final League Standings'!B15</f>
        <v>Rick Halisky</v>
      </c>
      <c r="C8" s="42">
        <v>4</v>
      </c>
      <c r="D8" s="42" t="s">
        <v>56</v>
      </c>
      <c r="E8" s="60"/>
      <c r="F8" s="61"/>
      <c r="G8" s="43" t="s">
        <v>79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102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Rick Halisky</v>
      </c>
      <c r="B15" s="48"/>
      <c r="C15" s="35">
        <v>1</v>
      </c>
      <c r="D15" s="49">
        <v>245917600</v>
      </c>
      <c r="E15" s="49"/>
      <c r="F15" s="38">
        <v>4</v>
      </c>
    </row>
    <row r="16" spans="1:7" ht="42.6" customHeight="1" x14ac:dyDescent="0.3">
      <c r="A16" s="48" t="str">
        <f>B7</f>
        <v>Jason Zazula</v>
      </c>
      <c r="B16" s="48"/>
      <c r="C16" s="35">
        <v>2</v>
      </c>
      <c r="D16" s="49">
        <v>57451320</v>
      </c>
      <c r="E16" s="49"/>
      <c r="F16" s="38">
        <v>0</v>
      </c>
    </row>
    <row r="17" spans="1:6" ht="42.6" customHeight="1" x14ac:dyDescent="0.3">
      <c r="A17" s="48" t="str">
        <f>B6</f>
        <v>William LePage</v>
      </c>
      <c r="B17" s="48"/>
      <c r="C17" s="35">
        <v>3</v>
      </c>
      <c r="D17" s="48" t="s">
        <v>103</v>
      </c>
      <c r="E17" s="48"/>
      <c r="F17" s="38">
        <v>2</v>
      </c>
    </row>
    <row r="18" spans="1:6" ht="42.6" customHeight="1" x14ac:dyDescent="0.3">
      <c r="A18" s="48" t="str">
        <f>B5</f>
        <v>Winston Tuttle</v>
      </c>
      <c r="B18" s="48"/>
      <c r="C18" s="35">
        <v>4</v>
      </c>
      <c r="D18" s="48" t="s">
        <v>78</v>
      </c>
      <c r="E18" s="48"/>
      <c r="F18" s="38">
        <v>0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4" workbookViewId="0">
      <selection activeCell="G15" sqref="G15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  <col min="7" max="7" width="9.44140625" bestFit="1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62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42">
        <v>7</v>
      </c>
      <c r="B5" s="42" t="str">
        <f>'Final League Standings'!B8</f>
        <v>Ryan James</v>
      </c>
      <c r="C5" s="42">
        <v>2</v>
      </c>
      <c r="D5" s="42" t="s">
        <v>56</v>
      </c>
      <c r="E5" s="60"/>
      <c r="F5" s="61"/>
      <c r="G5" s="43" t="s">
        <v>79</v>
      </c>
    </row>
    <row r="6" spans="1:7" ht="21" customHeight="1" x14ac:dyDescent="0.3">
      <c r="A6" s="31">
        <v>8</v>
      </c>
      <c r="B6" s="31" t="str">
        <f>'Final League Standings'!B9</f>
        <v>Jeremy Nelson</v>
      </c>
      <c r="C6" s="31">
        <v>0</v>
      </c>
      <c r="D6" s="31" t="s">
        <v>56</v>
      </c>
      <c r="E6" s="58"/>
      <c r="F6" s="59"/>
      <c r="G6" t="s">
        <v>107</v>
      </c>
    </row>
    <row r="7" spans="1:7" ht="21" customHeight="1" x14ac:dyDescent="0.3">
      <c r="A7" s="42">
        <v>10</v>
      </c>
      <c r="B7" s="42" t="str">
        <f>'Final League Standings'!B11</f>
        <v>William LePage</v>
      </c>
      <c r="C7" s="42">
        <v>4</v>
      </c>
      <c r="D7" s="42" t="s">
        <v>56</v>
      </c>
      <c r="E7" s="60"/>
      <c r="F7" s="61"/>
      <c r="G7" s="43" t="s">
        <v>79</v>
      </c>
    </row>
    <row r="8" spans="1:7" ht="21" customHeight="1" x14ac:dyDescent="0.3">
      <c r="A8" s="46">
        <v>14</v>
      </c>
      <c r="B8" s="46" t="str">
        <f>'Final League Standings'!B15</f>
        <v>Rick Halisky</v>
      </c>
      <c r="C8" s="31">
        <v>1</v>
      </c>
      <c r="D8" s="31" t="s">
        <v>56</v>
      </c>
      <c r="E8" s="58"/>
      <c r="F8" s="59"/>
      <c r="G8" t="s">
        <v>108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104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Rick Halisky</v>
      </c>
      <c r="B15" s="48"/>
      <c r="C15" s="35">
        <v>1</v>
      </c>
      <c r="D15" s="49">
        <v>6886420</v>
      </c>
      <c r="E15" s="49"/>
      <c r="F15" s="38">
        <v>1</v>
      </c>
    </row>
    <row r="16" spans="1:7" ht="42.6" customHeight="1" x14ac:dyDescent="0.3">
      <c r="A16" s="48" t="str">
        <f>B7</f>
        <v>William LePage</v>
      </c>
      <c r="B16" s="48"/>
      <c r="C16" s="35">
        <v>2</v>
      </c>
      <c r="D16" s="49">
        <v>15715190</v>
      </c>
      <c r="E16" s="49"/>
      <c r="F16" s="38">
        <v>4</v>
      </c>
    </row>
    <row r="17" spans="1:6" ht="42.6" customHeight="1" x14ac:dyDescent="0.3">
      <c r="A17" s="48" t="str">
        <f>B6</f>
        <v>Jeremy Nelson</v>
      </c>
      <c r="B17" s="48"/>
      <c r="C17" s="35">
        <v>3</v>
      </c>
      <c r="D17" s="49">
        <v>6661320</v>
      </c>
      <c r="E17" s="49"/>
      <c r="F17" s="38">
        <v>0</v>
      </c>
    </row>
    <row r="18" spans="1:6" ht="42.6" customHeight="1" x14ac:dyDescent="0.3">
      <c r="A18" s="48" t="str">
        <f>B5</f>
        <v>Ryan James</v>
      </c>
      <c r="B18" s="48"/>
      <c r="C18" s="35">
        <v>4</v>
      </c>
      <c r="D18" s="49" t="s">
        <v>110</v>
      </c>
      <c r="E18" s="49"/>
      <c r="F18" s="38">
        <v>2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D16" sqref="D16:E16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63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42">
        <v>5</v>
      </c>
      <c r="B5" s="42" t="str">
        <f>'Final League Standings'!B6</f>
        <v>Gilles Touchette</v>
      </c>
      <c r="C5" s="42">
        <v>2</v>
      </c>
      <c r="D5" s="42" t="s">
        <v>56</v>
      </c>
      <c r="E5" s="60"/>
      <c r="F5" s="61"/>
      <c r="G5" s="43" t="s">
        <v>79</v>
      </c>
    </row>
    <row r="6" spans="1:7" ht="21" customHeight="1" x14ac:dyDescent="0.3">
      <c r="A6" s="42">
        <v>6</v>
      </c>
      <c r="B6" s="42" t="str">
        <f>'Final League Standings'!B7</f>
        <v>Paul Sinclair</v>
      </c>
      <c r="C6" s="42">
        <v>4</v>
      </c>
      <c r="D6" s="42" t="s">
        <v>56</v>
      </c>
      <c r="E6" s="60"/>
      <c r="F6" s="61"/>
      <c r="G6" s="43" t="s">
        <v>79</v>
      </c>
    </row>
    <row r="7" spans="1:7" ht="21" customHeight="1" x14ac:dyDescent="0.3">
      <c r="A7" s="46">
        <v>7</v>
      </c>
      <c r="B7" s="46" t="str">
        <f>'Final League Standings'!B8</f>
        <v>Ryan James</v>
      </c>
      <c r="C7" s="46">
        <v>0</v>
      </c>
      <c r="D7" s="46" t="s">
        <v>56</v>
      </c>
      <c r="E7" s="62"/>
      <c r="F7" s="63"/>
      <c r="G7" s="44" t="s">
        <v>111</v>
      </c>
    </row>
    <row r="8" spans="1:7" ht="21" customHeight="1" x14ac:dyDescent="0.3">
      <c r="A8" s="46">
        <v>10</v>
      </c>
      <c r="B8" s="46" t="str">
        <f>'Final League Standings'!B11</f>
        <v>William LePage</v>
      </c>
      <c r="C8" s="46">
        <v>1</v>
      </c>
      <c r="D8" s="46" t="s">
        <v>56</v>
      </c>
      <c r="E8" s="62"/>
      <c r="F8" s="63"/>
      <c r="G8" s="44" t="s">
        <v>112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82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William LePage</v>
      </c>
      <c r="B15" s="48"/>
      <c r="C15" s="35">
        <v>1</v>
      </c>
      <c r="D15" s="49">
        <v>20831520</v>
      </c>
      <c r="E15" s="49"/>
      <c r="F15" s="38">
        <v>1</v>
      </c>
    </row>
    <row r="16" spans="1:7" ht="42.6" customHeight="1" x14ac:dyDescent="0.3">
      <c r="A16" s="48" t="str">
        <f>B7</f>
        <v>Ryan James</v>
      </c>
      <c r="B16" s="48"/>
      <c r="C16" s="35">
        <v>2</v>
      </c>
      <c r="D16" s="49">
        <v>7061800</v>
      </c>
      <c r="E16" s="49"/>
      <c r="F16" s="38">
        <v>0</v>
      </c>
    </row>
    <row r="17" spans="1:6" ht="42.6" customHeight="1" x14ac:dyDescent="0.3">
      <c r="A17" s="48" t="str">
        <f>B6</f>
        <v>Paul Sinclair</v>
      </c>
      <c r="B17" s="48"/>
      <c r="C17" s="35">
        <v>3</v>
      </c>
      <c r="D17" s="49">
        <v>71916280</v>
      </c>
      <c r="E17" s="49"/>
      <c r="F17" s="38">
        <v>4</v>
      </c>
    </row>
    <row r="18" spans="1:6" ht="42.6" customHeight="1" x14ac:dyDescent="0.3">
      <c r="A18" s="48" t="str">
        <f>B5</f>
        <v>Gilles Touchette</v>
      </c>
      <c r="B18" s="48"/>
      <c r="C18" s="35">
        <v>4</v>
      </c>
      <c r="D18" s="49" t="s">
        <v>109</v>
      </c>
      <c r="E18" s="49"/>
      <c r="F18" s="38">
        <v>2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17" sqref="H17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64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ht="21" customHeight="1" x14ac:dyDescent="0.3">
      <c r="A5" s="31">
        <v>3</v>
      </c>
      <c r="B5" s="31" t="str">
        <f>'Final League Standings'!B4</f>
        <v>Rene Stusek</v>
      </c>
      <c r="C5" s="31"/>
      <c r="D5" s="31" t="s">
        <v>56</v>
      </c>
      <c r="E5" s="58"/>
      <c r="F5" s="59"/>
      <c r="G5" t="s">
        <v>113</v>
      </c>
    </row>
    <row r="6" spans="1:7" ht="21" customHeight="1" x14ac:dyDescent="0.3">
      <c r="A6" s="31">
        <v>4</v>
      </c>
      <c r="B6" s="31" t="str">
        <f>'Final League Standings'!B5</f>
        <v>Rod Ferguson</v>
      </c>
      <c r="C6" s="31"/>
      <c r="D6" s="31" t="s">
        <v>56</v>
      </c>
      <c r="E6" s="58"/>
      <c r="F6" s="59"/>
      <c r="G6" t="s">
        <v>114</v>
      </c>
    </row>
    <row r="7" spans="1:7" ht="21" customHeight="1" x14ac:dyDescent="0.3">
      <c r="A7" s="42">
        <v>5</v>
      </c>
      <c r="B7" s="42" t="str">
        <f>'Final League Standings'!B6</f>
        <v>Gilles Touchette</v>
      </c>
      <c r="C7" s="42"/>
      <c r="D7" s="42" t="s">
        <v>56</v>
      </c>
      <c r="E7" s="60"/>
      <c r="F7" s="61"/>
      <c r="G7" s="43" t="s">
        <v>79</v>
      </c>
    </row>
    <row r="8" spans="1:7" ht="21" customHeight="1" x14ac:dyDescent="0.3">
      <c r="A8" s="42">
        <v>6</v>
      </c>
      <c r="B8" s="42" t="str">
        <f>'Final League Standings'!B7</f>
        <v>Paul Sinclair</v>
      </c>
      <c r="C8" s="42"/>
      <c r="D8" s="42" t="s">
        <v>56</v>
      </c>
      <c r="E8" s="60"/>
      <c r="F8" s="61"/>
      <c r="G8" s="43" t="s">
        <v>79</v>
      </c>
    </row>
    <row r="9" spans="1:7" x14ac:dyDescent="0.3">
      <c r="A9" s="50" t="s">
        <v>6</v>
      </c>
      <c r="B9" s="51"/>
      <c r="C9" s="34">
        <v>7</v>
      </c>
      <c r="D9" s="5"/>
      <c r="E9" s="51" t="s">
        <v>7</v>
      </c>
      <c r="F9" s="55"/>
    </row>
    <row r="10" spans="1:7" ht="14.4" customHeight="1" x14ac:dyDescent="0.3">
      <c r="A10" s="52" t="s">
        <v>58</v>
      </c>
      <c r="B10" s="53"/>
      <c r="C10" s="53"/>
      <c r="D10" s="53"/>
      <c r="E10" s="53"/>
      <c r="F10" s="53"/>
    </row>
    <row r="13" spans="1:7" ht="25.2" customHeight="1" x14ac:dyDescent="0.3">
      <c r="A13" s="6" t="s">
        <v>8</v>
      </c>
      <c r="B13" s="2" t="s">
        <v>99</v>
      </c>
    </row>
    <row r="14" spans="1:7" x14ac:dyDescent="0.3">
      <c r="A14" s="54" t="s">
        <v>1</v>
      </c>
      <c r="B14" s="54"/>
      <c r="C14" s="25" t="s">
        <v>9</v>
      </c>
      <c r="D14" s="54" t="s">
        <v>2</v>
      </c>
      <c r="E14" s="54"/>
      <c r="F14" s="25" t="s">
        <v>10</v>
      </c>
    </row>
    <row r="15" spans="1:7" ht="42.6" customHeight="1" x14ac:dyDescent="0.3">
      <c r="A15" s="48" t="str">
        <f>B8</f>
        <v>Paul Sinclair</v>
      </c>
      <c r="B15" s="48"/>
      <c r="C15" s="35">
        <v>1</v>
      </c>
      <c r="D15" s="49">
        <v>36278250</v>
      </c>
      <c r="E15" s="49"/>
      <c r="F15" s="38">
        <v>4</v>
      </c>
    </row>
    <row r="16" spans="1:7" ht="42.6" customHeight="1" x14ac:dyDescent="0.3">
      <c r="A16" s="48" t="str">
        <f>B7</f>
        <v>Gilles Touchette</v>
      </c>
      <c r="B16" s="48"/>
      <c r="C16" s="35">
        <v>2</v>
      </c>
      <c r="D16" s="49">
        <v>4361330</v>
      </c>
      <c r="E16" s="49"/>
      <c r="F16" s="38">
        <v>2</v>
      </c>
    </row>
    <row r="17" spans="1:6" ht="42.6" customHeight="1" x14ac:dyDescent="0.3">
      <c r="A17" s="48" t="str">
        <f>B6</f>
        <v>Rod Ferguson</v>
      </c>
      <c r="B17" s="48"/>
      <c r="C17" s="35">
        <v>3</v>
      </c>
      <c r="D17" s="49">
        <v>3848400</v>
      </c>
      <c r="E17" s="49"/>
      <c r="F17" s="38">
        <v>1</v>
      </c>
    </row>
    <row r="18" spans="1:6" ht="42.6" customHeight="1" x14ac:dyDescent="0.3">
      <c r="A18" s="48" t="str">
        <f>B5</f>
        <v>Rene Stusek</v>
      </c>
      <c r="B18" s="48"/>
      <c r="C18" s="35">
        <v>4</v>
      </c>
      <c r="D18" s="48" t="s">
        <v>78</v>
      </c>
      <c r="E18" s="48"/>
      <c r="F18" s="38">
        <v>0</v>
      </c>
    </row>
    <row r="19" spans="1:6" x14ac:dyDescent="0.3">
      <c r="C19" s="7"/>
    </row>
  </sheetData>
  <mergeCells count="18">
    <mergeCell ref="A17:B17"/>
    <mergeCell ref="D17:E17"/>
    <mergeCell ref="A18:B18"/>
    <mergeCell ref="D18:E18"/>
    <mergeCell ref="A10:F10"/>
    <mergeCell ref="A14:B14"/>
    <mergeCell ref="D14:E14"/>
    <mergeCell ref="A15:B15"/>
    <mergeCell ref="D15:E15"/>
    <mergeCell ref="A16:B16"/>
    <mergeCell ref="D16:E16"/>
    <mergeCell ref="A9:B9"/>
    <mergeCell ref="E9:F9"/>
    <mergeCell ref="E4:F4"/>
    <mergeCell ref="E5:F5"/>
    <mergeCell ref="E6:F6"/>
    <mergeCell ref="E7:F7"/>
    <mergeCell ref="E8:F8"/>
  </mergeCells>
  <pageMargins left="0.2" right="0.2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workbookViewId="0">
      <selection activeCell="C9" sqref="C9"/>
    </sheetView>
  </sheetViews>
  <sheetFormatPr defaultRowHeight="14.4" x14ac:dyDescent="0.3"/>
  <cols>
    <col min="1" max="1" width="12" customWidth="1"/>
    <col min="2" max="2" width="19.5546875" customWidth="1"/>
    <col min="3" max="3" width="6.88671875" bestFit="1" customWidth="1"/>
    <col min="4" max="4" width="17.5546875" customWidth="1"/>
    <col min="5" max="5" width="5.109375" bestFit="1" customWidth="1"/>
    <col min="6" max="6" width="34.77734375" customWidth="1"/>
  </cols>
  <sheetData>
    <row r="1" spans="1:7" x14ac:dyDescent="0.3">
      <c r="A1" s="1" t="s">
        <v>70</v>
      </c>
    </row>
    <row r="2" spans="1:7" x14ac:dyDescent="0.3">
      <c r="A2" s="1"/>
    </row>
    <row r="3" spans="1:7" x14ac:dyDescent="0.3">
      <c r="A3" s="1" t="s">
        <v>65</v>
      </c>
    </row>
    <row r="4" spans="1:7" s="1" customForma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56" t="s">
        <v>5</v>
      </c>
      <c r="F4" s="57"/>
    </row>
    <row r="5" spans="1:7" x14ac:dyDescent="0.3">
      <c r="A5" s="42">
        <v>1</v>
      </c>
      <c r="B5" s="42" t="str">
        <f>'Final League Standings'!B2</f>
        <v>Derek Thomson</v>
      </c>
      <c r="C5" s="42">
        <v>12</v>
      </c>
      <c r="D5" s="42" t="s">
        <v>56</v>
      </c>
      <c r="E5" s="60"/>
      <c r="F5" s="61"/>
      <c r="G5" s="43" t="s">
        <v>84</v>
      </c>
    </row>
    <row r="6" spans="1:7" x14ac:dyDescent="0.3">
      <c r="A6" s="31">
        <v>2</v>
      </c>
      <c r="B6" s="31" t="str">
        <f>'Final League Standings'!B3</f>
        <v>Jonathan Puckrin</v>
      </c>
      <c r="C6" s="31">
        <v>7</v>
      </c>
      <c r="D6" s="31" t="s">
        <v>56</v>
      </c>
      <c r="E6" s="58"/>
      <c r="F6" s="59"/>
      <c r="G6" t="s">
        <v>86</v>
      </c>
    </row>
    <row r="7" spans="1:7" x14ac:dyDescent="0.3">
      <c r="A7" s="40">
        <v>5</v>
      </c>
      <c r="B7" s="40" t="str">
        <f>'Final League Standings'!B6</f>
        <v>Gilles Touchette</v>
      </c>
      <c r="C7" s="31">
        <v>5</v>
      </c>
      <c r="D7" s="31" t="s">
        <v>56</v>
      </c>
      <c r="E7" s="58"/>
      <c r="F7" s="59"/>
      <c r="G7" t="s">
        <v>87</v>
      </c>
    </row>
    <row r="8" spans="1:7" x14ac:dyDescent="0.3">
      <c r="A8" s="40">
        <v>6</v>
      </c>
      <c r="B8" s="40" t="str">
        <f>'Final League Standings'!B7</f>
        <v>Paul Sinclair</v>
      </c>
      <c r="C8" s="31">
        <v>11</v>
      </c>
      <c r="D8" s="31" t="s">
        <v>56</v>
      </c>
      <c r="E8" s="58"/>
      <c r="F8" s="59"/>
      <c r="G8" t="s">
        <v>85</v>
      </c>
    </row>
    <row r="9" spans="1:7" x14ac:dyDescent="0.3">
      <c r="A9" s="50" t="s">
        <v>6</v>
      </c>
      <c r="B9" s="51"/>
      <c r="C9" s="34">
        <v>35</v>
      </c>
      <c r="D9" s="5"/>
      <c r="E9" s="51" t="s">
        <v>7</v>
      </c>
      <c r="F9" s="55"/>
    </row>
    <row r="10" spans="1:7" x14ac:dyDescent="0.3">
      <c r="A10" s="52" t="s">
        <v>58</v>
      </c>
      <c r="B10" s="53"/>
      <c r="C10" s="53"/>
      <c r="D10" s="53"/>
      <c r="E10" s="53"/>
      <c r="F10" s="53"/>
    </row>
    <row r="12" spans="1:7" x14ac:dyDescent="0.3">
      <c r="A12" s="6" t="s">
        <v>8</v>
      </c>
      <c r="B12" s="26" t="s">
        <v>68</v>
      </c>
    </row>
    <row r="13" spans="1:7" x14ac:dyDescent="0.3">
      <c r="A13" s="54" t="s">
        <v>1</v>
      </c>
      <c r="B13" s="54"/>
      <c r="C13" s="25" t="s">
        <v>9</v>
      </c>
      <c r="D13" s="54" t="s">
        <v>2</v>
      </c>
      <c r="E13" s="54"/>
      <c r="F13" s="25" t="s">
        <v>10</v>
      </c>
    </row>
    <row r="14" spans="1:7" ht="20.399999999999999" customHeight="1" x14ac:dyDescent="0.3">
      <c r="A14" s="64" t="str">
        <f>B8</f>
        <v>Paul Sinclair</v>
      </c>
      <c r="B14" s="64"/>
      <c r="C14" s="3">
        <v>1</v>
      </c>
      <c r="D14" s="49">
        <v>35336590</v>
      </c>
      <c r="E14" s="49"/>
      <c r="F14" s="38">
        <v>2</v>
      </c>
    </row>
    <row r="15" spans="1:7" ht="20.399999999999999" customHeight="1" x14ac:dyDescent="0.3">
      <c r="A15" s="64" t="str">
        <f>B7</f>
        <v>Gilles Touchette</v>
      </c>
      <c r="B15" s="64"/>
      <c r="C15" s="3">
        <v>2</v>
      </c>
      <c r="D15" s="49">
        <v>40122600</v>
      </c>
      <c r="E15" s="49"/>
      <c r="F15" s="38">
        <v>4</v>
      </c>
    </row>
    <row r="16" spans="1:7" ht="20.399999999999999" customHeight="1" x14ac:dyDescent="0.3">
      <c r="A16" s="64" t="str">
        <f>B6</f>
        <v>Jonathan Puckrin</v>
      </c>
      <c r="B16" s="64"/>
      <c r="C16" s="3">
        <v>3</v>
      </c>
      <c r="D16" s="49">
        <v>8193450</v>
      </c>
      <c r="E16" s="49"/>
      <c r="F16" s="38">
        <v>0</v>
      </c>
    </row>
    <row r="17" spans="1:6" ht="20.399999999999999" customHeight="1" x14ac:dyDescent="0.3">
      <c r="A17" s="64" t="str">
        <f>B5</f>
        <v>Derek Thomson</v>
      </c>
      <c r="B17" s="64"/>
      <c r="C17" s="3">
        <v>4</v>
      </c>
      <c r="D17" s="49">
        <v>35240680</v>
      </c>
      <c r="E17" s="49"/>
      <c r="F17" s="38">
        <v>1</v>
      </c>
    </row>
    <row r="18" spans="1:6" x14ac:dyDescent="0.3">
      <c r="C18" s="7"/>
    </row>
    <row r="19" spans="1:6" x14ac:dyDescent="0.3">
      <c r="A19" s="6" t="s">
        <v>11</v>
      </c>
      <c r="B19" s="28" t="s">
        <v>53</v>
      </c>
    </row>
    <row r="20" spans="1:6" x14ac:dyDescent="0.3">
      <c r="A20" s="54" t="s">
        <v>1</v>
      </c>
      <c r="B20" s="54"/>
      <c r="C20" s="25" t="s">
        <v>9</v>
      </c>
      <c r="D20" s="54" t="s">
        <v>2</v>
      </c>
      <c r="E20" s="54"/>
      <c r="F20" s="25" t="s">
        <v>10</v>
      </c>
    </row>
    <row r="21" spans="1:6" ht="20.399999999999999" customHeight="1" x14ac:dyDescent="0.3">
      <c r="A21" s="64" t="str">
        <f>B8</f>
        <v>Paul Sinclair</v>
      </c>
      <c r="B21" s="64"/>
      <c r="C21" s="3">
        <v>1</v>
      </c>
      <c r="D21" s="49">
        <v>26873920</v>
      </c>
      <c r="E21" s="49"/>
      <c r="F21" s="38">
        <v>1</v>
      </c>
    </row>
    <row r="22" spans="1:6" ht="20.399999999999999" customHeight="1" x14ac:dyDescent="0.3">
      <c r="A22" s="64" t="str">
        <f>B7</f>
        <v>Gilles Touchette</v>
      </c>
      <c r="B22" s="64"/>
      <c r="C22" s="3">
        <v>2</v>
      </c>
      <c r="D22" s="49">
        <v>19299170</v>
      </c>
      <c r="E22" s="49"/>
      <c r="F22" s="38">
        <v>0</v>
      </c>
    </row>
    <row r="23" spans="1:6" ht="20.399999999999999" customHeight="1" x14ac:dyDescent="0.3">
      <c r="A23" s="64" t="str">
        <f>B6</f>
        <v>Jonathan Puckrin</v>
      </c>
      <c r="B23" s="64"/>
      <c r="C23" s="3">
        <v>3</v>
      </c>
      <c r="D23" s="49">
        <v>33969500</v>
      </c>
      <c r="E23" s="49"/>
      <c r="F23" s="38">
        <v>2</v>
      </c>
    </row>
    <row r="24" spans="1:6" ht="20.399999999999999" customHeight="1" x14ac:dyDescent="0.3">
      <c r="A24" s="64" t="str">
        <f>B5</f>
        <v>Derek Thomson</v>
      </c>
      <c r="B24" s="64"/>
      <c r="C24" s="3">
        <v>4</v>
      </c>
      <c r="D24" s="49">
        <v>100657660</v>
      </c>
      <c r="E24" s="49"/>
      <c r="F24" s="38">
        <v>4</v>
      </c>
    </row>
    <row r="26" spans="1:6" x14ac:dyDescent="0.3">
      <c r="A26" s="6" t="s">
        <v>12</v>
      </c>
      <c r="B26" s="27" t="s">
        <v>54</v>
      </c>
    </row>
    <row r="27" spans="1:6" x14ac:dyDescent="0.3">
      <c r="A27" s="54" t="s">
        <v>1</v>
      </c>
      <c r="B27" s="54"/>
      <c r="C27" s="25" t="s">
        <v>9</v>
      </c>
      <c r="D27" s="54" t="s">
        <v>2</v>
      </c>
      <c r="E27" s="54"/>
      <c r="F27" s="25" t="s">
        <v>10</v>
      </c>
    </row>
    <row r="28" spans="1:6" ht="20.399999999999999" customHeight="1" x14ac:dyDescent="0.3">
      <c r="A28" s="64" t="str">
        <f>B8</f>
        <v>Paul Sinclair</v>
      </c>
      <c r="B28" s="64"/>
      <c r="C28" s="3">
        <v>1</v>
      </c>
      <c r="D28" s="49">
        <v>32542360</v>
      </c>
      <c r="E28" s="49"/>
      <c r="F28" s="38">
        <v>4</v>
      </c>
    </row>
    <row r="29" spans="1:6" ht="20.399999999999999" customHeight="1" x14ac:dyDescent="0.3">
      <c r="A29" s="64" t="str">
        <f>B7</f>
        <v>Gilles Touchette</v>
      </c>
      <c r="B29" s="64"/>
      <c r="C29" s="3">
        <v>2</v>
      </c>
      <c r="D29" s="49">
        <v>6847730</v>
      </c>
      <c r="E29" s="49"/>
      <c r="F29" s="38">
        <v>0</v>
      </c>
    </row>
    <row r="30" spans="1:6" ht="20.399999999999999" customHeight="1" x14ac:dyDescent="0.3">
      <c r="A30" s="64" t="str">
        <f>B6</f>
        <v>Jonathan Puckrin</v>
      </c>
      <c r="B30" s="64"/>
      <c r="C30" s="3">
        <v>3</v>
      </c>
      <c r="D30" s="49">
        <v>13409070</v>
      </c>
      <c r="E30" s="49"/>
      <c r="F30" s="38">
        <v>2</v>
      </c>
    </row>
    <row r="31" spans="1:6" ht="20.399999999999999" customHeight="1" x14ac:dyDescent="0.3">
      <c r="A31" s="64" t="str">
        <f>B5</f>
        <v>Derek Thomson</v>
      </c>
      <c r="B31" s="64"/>
      <c r="C31" s="3">
        <v>4</v>
      </c>
      <c r="D31" s="49">
        <v>11247710</v>
      </c>
      <c r="E31" s="49"/>
      <c r="F31" s="38">
        <v>1</v>
      </c>
    </row>
    <row r="33" spans="1:6" x14ac:dyDescent="0.3">
      <c r="A33" s="6" t="s">
        <v>51</v>
      </c>
      <c r="B33" s="30" t="s">
        <v>55</v>
      </c>
    </row>
    <row r="34" spans="1:6" x14ac:dyDescent="0.3">
      <c r="A34" s="54" t="s">
        <v>1</v>
      </c>
      <c r="B34" s="54"/>
      <c r="C34" s="25" t="s">
        <v>9</v>
      </c>
      <c r="D34" s="54" t="s">
        <v>2</v>
      </c>
      <c r="E34" s="54"/>
      <c r="F34" s="25" t="s">
        <v>10</v>
      </c>
    </row>
    <row r="35" spans="1:6" ht="20.399999999999999" customHeight="1" x14ac:dyDescent="0.3">
      <c r="A35" s="64" t="str">
        <f>B8</f>
        <v>Paul Sinclair</v>
      </c>
      <c r="B35" s="64"/>
      <c r="C35" s="3">
        <v>1</v>
      </c>
      <c r="D35" s="49">
        <v>10509490</v>
      </c>
      <c r="E35" s="49"/>
      <c r="F35" s="38">
        <v>0</v>
      </c>
    </row>
    <row r="36" spans="1:6" ht="20.399999999999999" customHeight="1" x14ac:dyDescent="0.3">
      <c r="A36" s="64" t="str">
        <f>B7</f>
        <v>Gilles Touchette</v>
      </c>
      <c r="B36" s="64"/>
      <c r="C36" s="3">
        <v>2</v>
      </c>
      <c r="D36" s="49">
        <v>24794090</v>
      </c>
      <c r="E36" s="49"/>
      <c r="F36" s="38">
        <v>1</v>
      </c>
    </row>
    <row r="37" spans="1:6" ht="20.399999999999999" customHeight="1" x14ac:dyDescent="0.3">
      <c r="A37" s="64" t="str">
        <f>B6</f>
        <v>Jonathan Puckrin</v>
      </c>
      <c r="B37" s="64"/>
      <c r="C37" s="3">
        <v>3</v>
      </c>
      <c r="D37" s="49">
        <v>40400010</v>
      </c>
      <c r="E37" s="49"/>
      <c r="F37" s="38">
        <v>2</v>
      </c>
    </row>
    <row r="38" spans="1:6" ht="20.399999999999999" customHeight="1" x14ac:dyDescent="0.3">
      <c r="A38" s="64" t="str">
        <f>B5</f>
        <v>Derek Thomson</v>
      </c>
      <c r="B38" s="64"/>
      <c r="C38" s="3">
        <v>4</v>
      </c>
      <c r="D38" s="49">
        <v>49728200</v>
      </c>
      <c r="E38" s="49"/>
      <c r="F38" s="38">
        <v>4</v>
      </c>
    </row>
    <row r="40" spans="1:6" x14ac:dyDescent="0.3">
      <c r="A40" s="6" t="s">
        <v>52</v>
      </c>
      <c r="B40" s="29" t="s">
        <v>66</v>
      </c>
    </row>
    <row r="41" spans="1:6" x14ac:dyDescent="0.3">
      <c r="A41" s="54" t="s">
        <v>1</v>
      </c>
      <c r="B41" s="54"/>
      <c r="C41" s="25" t="s">
        <v>9</v>
      </c>
      <c r="D41" s="54" t="s">
        <v>2</v>
      </c>
      <c r="E41" s="54"/>
      <c r="F41" s="25" t="s">
        <v>10</v>
      </c>
    </row>
    <row r="42" spans="1:6" ht="20.399999999999999" customHeight="1" x14ac:dyDescent="0.3">
      <c r="A42" s="64" t="str">
        <f>B8</f>
        <v>Paul Sinclair</v>
      </c>
      <c r="B42" s="64"/>
      <c r="C42" s="3">
        <v>1</v>
      </c>
      <c r="D42" s="49">
        <v>96419630</v>
      </c>
      <c r="E42" s="49"/>
      <c r="F42" s="38">
        <v>4</v>
      </c>
    </row>
    <row r="43" spans="1:6" ht="20.399999999999999" customHeight="1" x14ac:dyDescent="0.3">
      <c r="A43" s="64" t="str">
        <f>B7</f>
        <v>Gilles Touchette</v>
      </c>
      <c r="B43" s="64"/>
      <c r="C43" s="3">
        <v>2</v>
      </c>
      <c r="D43" s="49">
        <v>12408650</v>
      </c>
      <c r="E43" s="49"/>
      <c r="F43" s="38">
        <v>0</v>
      </c>
    </row>
    <row r="44" spans="1:6" ht="20.399999999999999" customHeight="1" x14ac:dyDescent="0.3">
      <c r="A44" s="64" t="str">
        <f>B6</f>
        <v>Jonathan Puckrin</v>
      </c>
      <c r="B44" s="64"/>
      <c r="C44" s="3">
        <v>3</v>
      </c>
      <c r="D44" s="49">
        <v>23389740</v>
      </c>
      <c r="E44" s="49"/>
      <c r="F44" s="38">
        <v>1</v>
      </c>
    </row>
    <row r="45" spans="1:6" ht="20.399999999999999" customHeight="1" x14ac:dyDescent="0.3">
      <c r="A45" s="64" t="str">
        <f>B5</f>
        <v>Derek Thomson</v>
      </c>
      <c r="B45" s="64"/>
      <c r="C45" s="3">
        <v>4</v>
      </c>
      <c r="D45" s="49">
        <v>78688770</v>
      </c>
      <c r="E45" s="49"/>
      <c r="F45" s="38">
        <v>2</v>
      </c>
    </row>
  </sheetData>
  <mergeCells count="58">
    <mergeCell ref="A45:B45"/>
    <mergeCell ref="D45:E45"/>
    <mergeCell ref="A42:B42"/>
    <mergeCell ref="D42:E42"/>
    <mergeCell ref="A43:B43"/>
    <mergeCell ref="D43:E43"/>
    <mergeCell ref="A44:B44"/>
    <mergeCell ref="D44:E44"/>
    <mergeCell ref="A37:B37"/>
    <mergeCell ref="D37:E37"/>
    <mergeCell ref="A38:B38"/>
    <mergeCell ref="D38:E38"/>
    <mergeCell ref="A41:B41"/>
    <mergeCell ref="D41:E41"/>
    <mergeCell ref="A34:B34"/>
    <mergeCell ref="D34:E34"/>
    <mergeCell ref="A35:B35"/>
    <mergeCell ref="D35:E35"/>
    <mergeCell ref="A36:B36"/>
    <mergeCell ref="D36:E36"/>
    <mergeCell ref="A29:B29"/>
    <mergeCell ref="D29:E29"/>
    <mergeCell ref="A30:B30"/>
    <mergeCell ref="D30:E30"/>
    <mergeCell ref="A31:B31"/>
    <mergeCell ref="D31:E31"/>
    <mergeCell ref="A24:B24"/>
    <mergeCell ref="D24:E24"/>
    <mergeCell ref="A27:B27"/>
    <mergeCell ref="D27:E27"/>
    <mergeCell ref="A28:B28"/>
    <mergeCell ref="D28:E28"/>
    <mergeCell ref="A21:B21"/>
    <mergeCell ref="D21:E21"/>
    <mergeCell ref="A22:B22"/>
    <mergeCell ref="D22:E22"/>
    <mergeCell ref="A23:B23"/>
    <mergeCell ref="D23:E23"/>
    <mergeCell ref="A16:B16"/>
    <mergeCell ref="D16:E16"/>
    <mergeCell ref="A17:B17"/>
    <mergeCell ref="D17:E17"/>
    <mergeCell ref="A20:B20"/>
    <mergeCell ref="D20:E20"/>
    <mergeCell ref="A15:B15"/>
    <mergeCell ref="D15:E15"/>
    <mergeCell ref="E4:F4"/>
    <mergeCell ref="E5:F5"/>
    <mergeCell ref="E6:F6"/>
    <mergeCell ref="E7:F7"/>
    <mergeCell ref="E8:F8"/>
    <mergeCell ref="A9:B9"/>
    <mergeCell ref="E9:F9"/>
    <mergeCell ref="A10:F10"/>
    <mergeCell ref="A13:B13"/>
    <mergeCell ref="D13:E13"/>
    <mergeCell ref="A14:B14"/>
    <mergeCell ref="D14:E14"/>
  </mergeCells>
  <pageMargins left="0.2" right="0.2" top="0.25" bottom="0.2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Final League Standings</vt:lpstr>
      <vt:lpstr>Final Standings</vt:lpstr>
      <vt:lpstr>Elim 1A</vt:lpstr>
      <vt:lpstr>Elim 2A</vt:lpstr>
      <vt:lpstr>Elim 3A</vt:lpstr>
      <vt:lpstr>Elim 4A</vt:lpstr>
      <vt:lpstr>Elim 5A</vt:lpstr>
      <vt:lpstr>Elim 6A</vt:lpstr>
      <vt:lpstr>Marathon Round A</vt:lpstr>
      <vt:lpstr>Elim 1B</vt:lpstr>
      <vt:lpstr>Elim 2B</vt:lpstr>
      <vt:lpstr>Marathon Round B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2015-11-26T21:34:23Z</cp:lastPrinted>
  <dcterms:created xsi:type="dcterms:W3CDTF">2015-11-03T17:47:10Z</dcterms:created>
  <dcterms:modified xsi:type="dcterms:W3CDTF">2015-11-27T21:56:57Z</dcterms:modified>
</cp:coreProperties>
</file>